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580" windowHeight="8835" tabRatio="663" activeTab="1"/>
  </bookViews>
  <sheets>
    <sheet name="Aide" sheetId="1" r:id="rId1"/>
    <sheet name="DI-Paysage-7 col 30 lignes" sheetId="2" r:id="rId2"/>
    <sheet name="DI Diag Plats en sauteuse" sheetId="3" r:id="rId3"/>
    <sheet name="DI Diag Plats uniques 2" sheetId="4" r:id="rId4"/>
    <sheet name="MS CCP Plats en sauteuse" sheetId="5" r:id="rId5"/>
    <sheet name="DI-Portrait 5 col-48 lignes" sheetId="6" r:id="rId6"/>
    <sheet name="DI-Portrait 4 col-40 lignes" sheetId="7" r:id="rId7"/>
  </sheets>
  <definedNames>
    <definedName name="_xlnm.Print_Titles" localSheetId="0">'Aide'!$1:$3</definedName>
    <definedName name="_xlnm.Print_Titles" localSheetId="2">'DI Diag Plats en sauteuse'!$A:$B,'DI Diag Plats en sauteuse'!$1:$8</definedName>
    <definedName name="_xlnm.Print_Titles" localSheetId="3">'DI Diag Plats uniques 2'!$A:$B,'DI Diag Plats uniques 2'!$3:$10</definedName>
    <definedName name="_xlnm.Print_Titles" localSheetId="4">'MS CCP Plats en sauteuse'!$A:$M,'MS CCP Plats en sauteuse'!$1:$14</definedName>
    <definedName name="_xlnm.Print_Area" localSheetId="0">'Aide'!$A$1:$U$168</definedName>
    <definedName name="_xlnm.Print_Area" localSheetId="2">'DI Diag Plats en sauteuse'!$A$1:$AD$62</definedName>
    <definedName name="_xlnm.Print_Area" localSheetId="3">'DI Diag Plats uniques 2'!$A$1:$BH$75</definedName>
    <definedName name="_xlnm.Print_Area" localSheetId="1">'DI-Paysage-7 col 30 lignes'!$A$1:$AL$138</definedName>
    <definedName name="_xlnm.Print_Area" localSheetId="6">'DI-Portrait 4 col-40 lignes'!$A$1:$W$176</definedName>
    <definedName name="_xlnm.Print_Area" localSheetId="5">'DI-Portrait 5 col-48 lignes'!$A$1:$AB$207</definedName>
    <definedName name="_xlnm.Print_Area" localSheetId="4">'MS CCP Plats en sauteuse'!$A$1:$AN$74</definedName>
  </definedNames>
  <calcPr fullCalcOnLoad="1"/>
</workbook>
</file>

<file path=xl/comments5.xml><?xml version="1.0" encoding="utf-8"?>
<comments xmlns="http://schemas.openxmlformats.org/spreadsheetml/2006/main">
  <authors>
    <author>PC</author>
  </authors>
  <commentList>
    <comment ref="E52" authorId="0">
      <text>
        <r>
          <rPr>
            <b/>
            <sz val="8"/>
            <rFont val="Tahoma"/>
            <family val="2"/>
          </rPr>
          <t>PC:</t>
        </r>
        <r>
          <rPr>
            <sz val="8"/>
            <rFont val="Tahoma"/>
            <family val="2"/>
          </rPr>
          <t xml:space="preserve">
</t>
        </r>
      </text>
    </comment>
  </commentList>
</comments>
</file>

<file path=xl/sharedStrings.xml><?xml version="1.0" encoding="utf-8"?>
<sst xmlns="http://schemas.openxmlformats.org/spreadsheetml/2006/main" count="1198" uniqueCount="274">
  <si>
    <t>Etiquettes</t>
  </si>
  <si>
    <t>B</t>
  </si>
  <si>
    <t>DIAGRAMME DE FABRICATION DES PLATS UNIQUES</t>
  </si>
  <si>
    <t>Plats uniques cuisinés en sauteuse</t>
  </si>
  <si>
    <t>Etape facultative</t>
  </si>
  <si>
    <t xml:space="preserve">Déconditionnement </t>
  </si>
  <si>
    <t xml:space="preserve">Pesée </t>
  </si>
  <si>
    <t xml:space="preserve">Cuisson </t>
  </si>
  <si>
    <t>Refroidissement</t>
  </si>
  <si>
    <t>Conditionnement</t>
  </si>
  <si>
    <t>Fermeture des bacs gastro et étiquetage</t>
  </si>
  <si>
    <t xml:space="preserve">Allotissement chambre froide produits finis </t>
  </si>
  <si>
    <t xml:space="preserve">Stockage </t>
  </si>
  <si>
    <t>Transport en liaison froide</t>
  </si>
  <si>
    <t>A</t>
  </si>
  <si>
    <t>Viande et légumes</t>
  </si>
  <si>
    <t>Sauce-garniture</t>
  </si>
  <si>
    <t>E</t>
  </si>
  <si>
    <t>F</t>
  </si>
  <si>
    <t>Objectif du document :</t>
  </si>
  <si>
    <t>255 CARACTÈRES MAXI PAR CELLULE pour l'organisation raisonnée</t>
  </si>
  <si>
    <t>Au delà de 255 carctères par cellules Excel tronque le texte (en suppime une partie) donc si vous avez un texte plus long que prévu scindez le en fonction du compteur</t>
  </si>
  <si>
    <t>Collez votre texte dans la cellule blanche</t>
  </si>
  <si>
    <t>Caractères</t>
  </si>
  <si>
    <t xml:space="preserve">TEXTE RECTIFIÉ     </t>
  </si>
  <si>
    <t>A diffuser largement</t>
  </si>
  <si>
    <t xml:space="preserve">Bonne utilisation; à diffuser largement si vous jugez ce document utile </t>
  </si>
  <si>
    <t>Salutations</t>
  </si>
  <si>
    <t>leboucher.joel@wanadoo.fr</t>
  </si>
  <si>
    <t>Remerciements</t>
  </si>
  <si>
    <t>Le graphisme de ce document d'aide à pu être réalisé grace à Fabrice JACOB et David AUBERT qui ont édité SPACEe; je vous invite à visiter leur site en cliquant sur le lien</t>
  </si>
  <si>
    <t>Description:</t>
  </si>
  <si>
    <t xml:space="preserve">Fil de discussion dédié à ce programme </t>
  </si>
  <si>
    <t>http://www.excel-downloads.com/remository/Download/Professionnels/Planification-et-gestion-de-projets/SPACE.html</t>
  </si>
  <si>
    <r>
      <t xml:space="preserve">SPACE pour </t>
    </r>
    <r>
      <rPr>
        <b/>
        <sz val="11"/>
        <rFont val="Arial"/>
        <family val="2"/>
      </rPr>
      <t>S</t>
    </r>
    <r>
      <rPr>
        <sz val="11"/>
        <rFont val="Arial"/>
        <family val="2"/>
      </rPr>
      <t xml:space="preserve">uivi et </t>
    </r>
    <r>
      <rPr>
        <b/>
        <sz val="11"/>
        <rFont val="Arial"/>
        <family val="2"/>
      </rPr>
      <t>P</t>
    </r>
    <r>
      <rPr>
        <sz val="11"/>
        <rFont val="Arial"/>
        <family val="2"/>
      </rPr>
      <t>rogrammation d'</t>
    </r>
    <r>
      <rPr>
        <b/>
        <sz val="11"/>
        <rFont val="Arial"/>
        <family val="2"/>
      </rPr>
      <t>AC</t>
    </r>
    <r>
      <rPr>
        <sz val="11"/>
        <rFont val="Arial"/>
        <family val="2"/>
      </rPr>
      <t xml:space="preserve">tivités en </t>
    </r>
    <r>
      <rPr>
        <b/>
        <sz val="11"/>
        <rFont val="Arial"/>
        <family val="2"/>
      </rPr>
      <t>E</t>
    </r>
    <r>
      <rPr>
        <sz val="11"/>
        <rFont val="Arial"/>
        <family val="2"/>
      </rPr>
      <t>quipe est un outil destiné à permettre un suivi exhaustif des activités d'une équipe.</t>
    </r>
  </si>
  <si>
    <t>Charte graphique Organigrammes- Diagrammes - Process</t>
  </si>
  <si>
    <r>
      <t>abscisse</t>
    </r>
    <r>
      <rPr>
        <sz val="10"/>
        <color indexed="63"/>
        <rFont val="Arial"/>
        <family val="2"/>
      </rPr>
      <t>, nom féminin</t>
    </r>
  </si>
  <si>
    <r>
      <t>ordonnée</t>
    </r>
    <r>
      <rPr>
        <sz val="10"/>
        <color indexed="63"/>
        <rFont val="Arial"/>
        <family val="2"/>
      </rPr>
      <t>, nom féminin</t>
    </r>
  </si>
  <si>
    <t>Le module de base</t>
  </si>
  <si>
    <t xml:space="preserve">Créez une feuille vierge avec </t>
  </si>
  <si>
    <t>et</t>
  </si>
  <si>
    <r>
      <t xml:space="preserve">Sens </t>
    </r>
    <r>
      <rPr>
        <sz val="10"/>
        <rFont val="Arial"/>
        <family val="2"/>
      </rPr>
      <t> </t>
    </r>
    <r>
      <rPr>
        <sz val="9"/>
        <rFont val="Arial"/>
        <family val="2"/>
      </rPr>
      <t>Coordonnée verticale</t>
    </r>
  </si>
  <si>
    <r>
      <t xml:space="preserve">Sens </t>
    </r>
    <r>
      <rPr>
        <sz val="10"/>
        <rFont val="Arial"/>
        <family val="2"/>
      </rPr>
      <t> </t>
    </r>
    <r>
      <rPr>
        <sz val="9"/>
        <rFont val="Arial"/>
        <family val="2"/>
      </rPr>
      <t>Coordonnée horizontale permettant de définir la position horizontale d'un point dans un plan ou sur une droite orientée</t>
    </r>
    <r>
      <rPr>
        <sz val="10"/>
        <rFont val="Arial"/>
        <family val="2"/>
      </rPr>
      <t xml:space="preserve"> </t>
    </r>
  </si>
  <si>
    <t>Ajustez les hauteurs de lignes et largeurs de colonnes ( ces valeurs sont données à titre d'exemple) à vous de personnaliser selon votre document</t>
  </si>
  <si>
    <t>Commandes Excel</t>
  </si>
  <si>
    <t>Format  - Lignes</t>
  </si>
  <si>
    <t>Hauteur : à vous de la définir -  Ajustement automatique : ne fonctionne pas bien avec des lignes fusionnées</t>
  </si>
  <si>
    <t>Format  - Colonnes</t>
  </si>
  <si>
    <t>Largeur : à vous de la définir -  Ajustement automatique : ne fonctionne pas bien avec des colonnes fusionnées</t>
  </si>
  <si>
    <t>Édition - Copier - Coller : rien de sorcier …..</t>
  </si>
  <si>
    <t xml:space="preserve">Couper est parfois intéressant lorsque vous avez des formules de calculs; toutes les liaisons se refont automatiquement </t>
  </si>
  <si>
    <t>QUOI</t>
  </si>
  <si>
    <t xml:space="preserve">Créé le 23/03/2008  </t>
  </si>
  <si>
    <t>Dernière mise à jour :</t>
  </si>
  <si>
    <t>Remplace page</t>
  </si>
  <si>
    <t>Joël LEBOUCHER</t>
  </si>
  <si>
    <t>Champ d’application ou circuit</t>
  </si>
  <si>
    <t>ETAPE</t>
  </si>
  <si>
    <t>Page N°</t>
  </si>
  <si>
    <t xml:space="preserve">Du: </t>
  </si>
  <si>
    <t>PLATS CUISINÉS EN SAUTEUSE</t>
  </si>
  <si>
    <t>Le module ou groupe de cellules de base est composé de 3 lignes et 3 colonnes fusionnées ; pour positionner les connections (liaisons)</t>
  </si>
  <si>
    <t>Pour aérer la présentation de votre document; ajoutez des colonnes et lignes de séparation vides et ajustez les liaisons.</t>
  </si>
  <si>
    <t>Dans une feuille pré-formatée avec connections (liaisons)</t>
  </si>
  <si>
    <t>Dans une feuille Excel déjà prête avec liaisons : Collez ce module ( blanc) devant chaque N° de cellules utile</t>
  </si>
  <si>
    <t>Pour supprimer les liaisons et les entêtes de cellules inutiles; selectionnez ce qu'il y a à supprimer puis :</t>
  </si>
  <si>
    <t>et sur le clavier appuyez sur Suppr pour supprimer le texte</t>
  </si>
  <si>
    <r>
      <t>Forma</t>
    </r>
    <r>
      <rPr>
        <b/>
        <u val="single"/>
        <sz val="8"/>
        <rFont val="Verdana"/>
        <family val="2"/>
      </rPr>
      <t xml:space="preserve">t </t>
    </r>
    <r>
      <rPr>
        <b/>
        <sz val="8"/>
        <rFont val="Verdana"/>
        <family val="2"/>
      </rPr>
      <t xml:space="preserve">- Cellule - Motif - Aucune couleur  </t>
    </r>
  </si>
  <si>
    <t>Vous aider à créer divers types de documents qui puissent se copier - découper - coller - assembler sans connaissances particulières d'excel si vous ne souhaitez pas utiliser la barre d'outils dessins</t>
  </si>
  <si>
    <t>Pour gagner du temps; imprimez la feuille qui vous convient et faites un "brouillon manuel" pour avoir une vue d'ensemble en vous repérant avec les numérotations</t>
  </si>
  <si>
    <t>étapes</t>
  </si>
  <si>
    <t>MAITRISE SANITAIRE</t>
  </si>
  <si>
    <t>Couleur document : VERT CITRON</t>
  </si>
  <si>
    <t xml:space="preserve">Adaptation  : </t>
  </si>
  <si>
    <t>N° de lignes</t>
  </si>
  <si>
    <t>I</t>
  </si>
  <si>
    <t>J</t>
  </si>
  <si>
    <t>K</t>
  </si>
  <si>
    <t>L</t>
  </si>
  <si>
    <t>Gastro - Plats</t>
  </si>
  <si>
    <t>Barquettes-Assiettes</t>
  </si>
  <si>
    <t>Films-Cloches</t>
  </si>
  <si>
    <t>Fond vert : CCP: Point critique pour la maîtrise</t>
  </si>
  <si>
    <t>Fond Bleu : Point déterminant pour la sécurité du consommateur</t>
  </si>
  <si>
    <t>Contenants - protections et identification</t>
  </si>
  <si>
    <t>MS.CCP</t>
  </si>
  <si>
    <t xml:space="preserve"> PATES EN SAUCE</t>
  </si>
  <si>
    <t>Cuisson (A8)</t>
  </si>
  <si>
    <t>1-3</t>
  </si>
  <si>
    <t>2-4</t>
  </si>
  <si>
    <t>Réception des matiéres premiéres étape commune de E à F</t>
  </si>
  <si>
    <t>Stockage des matiéres premiéresétape commune de E à F : légumes 1ère-4éme et 5éme gamme 0-4°C / conserves - épices - denrées non périssables T° ambiante / surgelés chambre froide -20°C</t>
  </si>
  <si>
    <t xml:space="preserve">Réception des emballages étape commune de: E à F et I à L  </t>
  </si>
  <si>
    <t xml:space="preserve">Stockage des emballages étape commune de : E à F et I à L             </t>
  </si>
  <si>
    <t>Thermoscellage et étiquetage</t>
  </si>
  <si>
    <t>Dans une feuille Excel vierge : Collez un de ces modules autant de fois que nécessaire ou vous le voulez en laissant de l'espace entre lignes et colonnes (c'est plus facile) vous supprimerez cet espace par la suite pour ajuster les liaisons</t>
  </si>
  <si>
    <t>arial  11</t>
  </si>
  <si>
    <t>Facultatif : pour repérer une étape; vous pouvez placer 3 cellules fusionnées avant le texte- largeur de colonne 2.86 (25 pixels) pour une police Arial taille 11</t>
  </si>
  <si>
    <t>CCP Refroidissement(D7)</t>
  </si>
  <si>
    <t>Lorsque l'action fait référence à un CCP; inscrivez le avant l'action et colorier le fond de la cellule en vert clair - l'inscrire est utile si vous imprimez en noir et blanc</t>
  </si>
  <si>
    <t>arial 12</t>
  </si>
  <si>
    <t>hauteur ligne texte 9.75 (13 pixels) ou 15 (20 pixels) selon texte</t>
  </si>
  <si>
    <t>Hauteur ligne de liaison : environ 5.25 (7 pixels) - cet exemple est à 14.25 (19 pixels)</t>
  </si>
  <si>
    <t>Largeur colonne de liaison : environ 0.58 (7 pixels) - cet exemple est à 2.86 de largeur (25 pixels)</t>
  </si>
  <si>
    <t>Police caractère Arial taille 10 à 12 selon texte</t>
  </si>
  <si>
    <t>hauteur ligne de liaison 5.25 ( 7 pixels)</t>
  </si>
  <si>
    <t>Dans l'exemple ci-dessous; vous avez deux modules assemblés les uns sur les autres toujours avec les mêmes hauteurs de lignes . Seul le cadre à été revu (les bordures)</t>
  </si>
  <si>
    <t>Police caractère Arial taille 11</t>
  </si>
  <si>
    <t>en cliquant sur  Format  de Cellule  vous avez  6 onglets :</t>
  </si>
  <si>
    <t>Nombre  (standard) - Alignement : (Horizontal standard) ..(Vertical centré)..Contrôle de texte (renvoyer à la ligne automatique si nécessaire)..(fusionner les cellules si besoin) - Police..(Arial 10 ou 11) - Bordures..(au choix) - Motifs (à vous de choisi</t>
  </si>
  <si>
    <t xml:space="preserve"> Compteur de caractères</t>
  </si>
  <si>
    <t xml:space="preserve">NB. : Au sens du présent document, on parlera de cuisson par le consommateur, avec effet de "sanitation», lorsque le consommateur doit effectuer un traitement thermique avant consommation permettant d'atteindre au moins 70°C à cœur pendant 2 minutes. Les </t>
  </si>
  <si>
    <t>Suppression d'espace : Supprime tous les espaces de texte à l'exception des espaces simples entre les mots</t>
  </si>
  <si>
    <t>1° Cellule</t>
  </si>
  <si>
    <t>2° Cellule</t>
  </si>
  <si>
    <t>Chapitre</t>
  </si>
  <si>
    <t>Joël Leboucher</t>
  </si>
  <si>
    <t>TABLEAU DE MAITRISE DES RISQUES</t>
  </si>
  <si>
    <t>PLATS UNIQUES - CUISINÉS EN SAUTEUSE</t>
  </si>
  <si>
    <t>XCCP</t>
  </si>
  <si>
    <t>Danger potentiel B (biologique), C (chimique), P (physique)</t>
  </si>
  <si>
    <t>Causes</t>
  </si>
  <si>
    <t>Mesures de maîtrise pour les dangers</t>
  </si>
  <si>
    <t>Enregistrements</t>
  </si>
  <si>
    <t>CCP (oui/non)</t>
  </si>
  <si>
    <t>Réception des matiéres premiéres (1)    étape commune de A à H</t>
  </si>
  <si>
    <t>•Contamination &gt; aux fiches techniques produit(B) •Présence de corps étrangers et insectes (P)</t>
  </si>
  <si>
    <t>•Fabrication chez le fournisseur/Température et conditions de transport/DLC ou DLUO dépassée • Fabrication chez le fournisseur/Conditions de transport</t>
  </si>
  <si>
    <t>• Contrôle à réception (intégrité des emballages, température, DLC, odeur, hygiène du camion…) • Mode opératoire de réception des produits frais/ Mode opératoire de réception des viandes</t>
  </si>
  <si>
    <t>• Fiches de réception • Fiches d'incident à réception •  Fiches de réception des viandes</t>
  </si>
  <si>
    <t>Stockage des matiéres premiéres (2) étape commune de A à H : légumes 1ère-4éme et 5éme gamme 0-4°C / conserves - épices - denrées non périssables T° ambiante / surgelés chambre froide -20°C</t>
  </si>
  <si>
    <t>•Contamination microbiologique (B) •Multiplication des germes (B) •Présence de nuisibles (magasin sec)(P)</t>
  </si>
  <si>
    <t>• Propreté des locaux de stockage et protection insffisante des denrées •Rupture du froid/DLC dépassées • Politique anti nuisible mal adaptée</t>
  </si>
  <si>
    <t xml:space="preserve">•  Mode opératoire de stockage des produits frais en chambre froide, nettoyage et désinfection •Contrôle bi-hedomadaire des DLC et gestion fifo • </t>
  </si>
  <si>
    <t>•Enregistrements papier des relevés de température des chambres froides et locaux réfrigérés • fiche de contrôle bi hebdomadaire des DLC •Fiche d'entretien des locaux de stockage</t>
  </si>
  <si>
    <t>Non                / Oui pour la rupture du froid,                                                                                                                                                           CCP 1</t>
  </si>
  <si>
    <t xml:space="preserve"> • Contrôle réguliers de la température des chambres froides, alarme de prévention • Contrat avec un prestataire pour la lutte contre les nuisibles</t>
  </si>
  <si>
    <t>Réception des emballages (3) étape commune à: I-J-K-L</t>
  </si>
  <si>
    <t>•Contaminations diverses des barquettes, bols et films (poussières, micro-organismes…)(B et P)</t>
  </si>
  <si>
    <t>•Mauvaise protection des emballages •Conditions de transport</t>
  </si>
  <si>
    <t>• Contrôle à réception (intégrité des emballages, hygiène du camion…)</t>
  </si>
  <si>
    <t>• Fiches de réception</t>
  </si>
  <si>
    <t xml:space="preserve">Stockage des emballages (4) étape commune à : I-J-K-L                 </t>
  </si>
  <si>
    <t>•Mauvaise protection des emballages</t>
  </si>
  <si>
    <t>•Protection des emballages, stockage dans des locaux spécifiques</t>
  </si>
  <si>
    <t>• Fiche d'entretien des locaux de stockage</t>
  </si>
  <si>
    <t>Déconditionnement (A7)</t>
  </si>
  <si>
    <t>•Contamination (micro-organismes et poussières) (B et P) •Multiplication (B) en cas de stockage avant utilisation •Perte de traçabilité</t>
  </si>
  <si>
    <t>•Matériaux d'emballage sales •Hygiène de la pièce, du personnel •Non respect des conditions de stockage •Manque de formation ou non respect de la gestion des étiquettes d'origine</t>
  </si>
  <si>
    <t>•Eviter tout contact entre les denrées nues et les matériaux d'emballage • Mode opératoire de déconditionnement • Tenues de production, port de masque et de gants, autodiscipline et suivi médical,</t>
  </si>
  <si>
    <t>•Traçabilité: Etiquettes d'origine : •Fiche d'entretien du local Déconditionnement/ • Fiche d'entretien de la salle cuissons  (CF intermédiaires de stockage)</t>
  </si>
  <si>
    <t>NON</t>
  </si>
  <si>
    <t xml:space="preserve"> nettoyage et désinfection des locaux et plans de travail •  Mode opératoire de stockage des produits frais •Formation et Conservation des étiquettes d'origine selon  Mode opératoire de gestion des étiquettes d'origine</t>
  </si>
  <si>
    <t xml:space="preserve">•Survie des micro-organismes (B)    •Présence de résidus de produits de nettoyage et de désinfectant ( C)                             </t>
  </si>
  <si>
    <t>•Cuisson insuffisante / Probème de sauteuse • Rinçage insuffisant</t>
  </si>
  <si>
    <t>• Suivi des cuissons et contrôle des températures de fin de cuisson •Respect du plan de nettoyage (rinçage)</t>
  </si>
  <si>
    <t>• Fiche de contrôle cuissons</t>
  </si>
  <si>
    <t xml:space="preserve">Conditionnement manuel ( barquettes mono et multi portions - gastro - assiettes ) </t>
  </si>
  <si>
    <t>•Contamination (micro-organismes) (B) • Multiplication (micro-organisme) (B) •Présence de corps étrangers (P)</t>
  </si>
  <si>
    <t xml:space="preserve">•Hygiène du personnel (mains, nez...) •Barquettes et ustensiles sales •Attente avant conditionnement /température trop élevée du local /plats chauds: temps de conditionnement avant passage en cellule trop long </t>
  </si>
  <si>
    <t>• Tenues de production, port de masque et de gants, autodiscipline et suivi médical •Protection des emballages et stockage spécifique •Nettoyage et désinfection •</t>
  </si>
  <si>
    <t xml:space="preserve">Suivi des températures : •Fiche de relevé des températures secteur conditionnement •enregistrements papier des locaux réfrigérés Suivi du temps de conditionnement des plats chauds avant refroidissement </t>
  </si>
  <si>
    <t xml:space="preserve"> •Présence de corps étrangers dans les MP mises en cuisson</t>
  </si>
  <si>
    <t>En cas de goulot d'étranglement, conservation à chaud (+63°C) en sauteuse ou refroidissement immédiat •Contrôle de la température du local •Vérification du contenu des barquettes et bacs gastro et écartement de la production</t>
  </si>
  <si>
    <t xml:space="preserve"> •  Fiche de surveillance des refroidissements</t>
  </si>
  <si>
    <t>Pesée</t>
  </si>
  <si>
    <t>•Si à même la balance (charcuteries et viandes tranchées), contamination (micro-organismes) (B)</t>
  </si>
  <si>
    <t>•Hygiène du personnel (mains, nez...) •Balance sale</t>
  </si>
  <si>
    <t>• Tenues de production, port de masque et de gants, autodiscipline et suivi médical •Nettoyage et désinfection avant et après utilisation</t>
  </si>
  <si>
    <t>ND des balances  Fiche d'entretien du local conditionnement froid . Fiche d'entretien du local tranchage</t>
  </si>
  <si>
    <t>Thermoscellage et étiquetage automatique  ( barquettes mono et multi portions  )</t>
  </si>
  <si>
    <t xml:space="preserve">• Thermoscellage incorrect pouvant entraîner une contamination extérieure et une multiplication des micro-organismes (B) •Etiquetage erroné( produit ne correspondant pas au contenu ou mode de réchauffage inadapté) (C) </t>
  </si>
  <si>
    <t>•Mauvais réglage de la thermoscelleuse • Erreur à l'impression • Oubli (étiquetage manuel)/Défaut de fonctionnement étiqueteuse</t>
  </si>
  <si>
    <t>• Vérification manuelle et visuelle sur la table d'accumulation et lors de la mise sur échelle • Impression d'une étiquette test pour vérification de la conformité • Contrôle à l'allotissement</t>
  </si>
  <si>
    <t>Etiquettes du jour</t>
  </si>
  <si>
    <t>Films-</t>
  </si>
  <si>
    <t xml:space="preserve"> •Absence d'étiquetage (perte de traçabilité)</t>
  </si>
  <si>
    <t xml:space="preserve">Refroidissement des gastros et des barquettes </t>
  </si>
  <si>
    <t>Refroidissement des gastros et des barquettes x6(A13)</t>
  </si>
  <si>
    <t>•Contamination microbiologique : bacs gastro et barquettes refroidies avant thermoscellage (B) •Multiplication des germes (B)</t>
  </si>
  <si>
    <t>•Sonde sale •Cellule sale •Temps entre la fin de cuisson et la fin du refroidissement trop long , attente à des températures à risque</t>
  </si>
  <si>
    <t>• Désinfection des sondes après chaque utilisation •Netoyage et désinfection des cellules •Suivi des refroidissements</t>
  </si>
  <si>
    <t>ND des cellules •  Fiche d'entretien du local conditionnement chaud • Fiche d'entretien de la salle de cuisson  (cellule ) Suivi des refroidissements •  Fiche de surveillance des refroidissements</t>
  </si>
  <si>
    <t>OUI</t>
  </si>
  <si>
    <t>Fermeture des bacs gastro ou plats (filmeuse) et étiquetage manuel pose de cloche sur assiette</t>
  </si>
  <si>
    <t xml:space="preserve">•Fermeture incorrecte pouvant entraîner une contamination extérieure et une multiplication des micro-organismes (B) </t>
  </si>
  <si>
    <t>•Mauvais réglage de la filmeuse • Erreur à l'impression • Oubli</t>
  </si>
  <si>
    <t>• Vérification manuelle et visuelle après passage à la filmeuse • Impression d'une étiquette test pour vérification de la conformité • Contrôle à l'allotissement</t>
  </si>
  <si>
    <t>•Etiquetage erroné( produit ne correspondant pas au contenu ou mode de réchauffage inadapté) (C) •Absence d'étiquetage (perte de traçabilité)</t>
  </si>
  <si>
    <t>• Contamination des emballages (gastro, barquettes)(B, P)</t>
  </si>
  <si>
    <t>•Cagettes sales •Stockage à même le sol</t>
  </si>
  <si>
    <t>•Nettoyage et désinfection des cagettes •Contrôle visuel de l'état des cagettes •Pas de stockage à même le sol</t>
  </si>
  <si>
    <t>Fiche d'entretien distribution</t>
  </si>
  <si>
    <t>•Multiplication des germes (B)</t>
  </si>
  <si>
    <t>•Rupture du froid</t>
  </si>
  <si>
    <t>• Contrôle réguliers de la température des chambres froides, alarme de prévention</t>
  </si>
  <si>
    <t>•Enregistrements papier des relevés de température des chambres froides et locaux réfrigérés</t>
  </si>
  <si>
    <t xml:space="preserve">Transport en liaison froide </t>
  </si>
  <si>
    <t xml:space="preserve">•Multiplication des germes (B) </t>
  </si>
  <si>
    <t xml:space="preserve">• Contrôle réguliers de la température du camion   </t>
  </si>
  <si>
    <t xml:space="preserve">• Fiche de livraison des repas    </t>
  </si>
  <si>
    <t>Impression de la page entière : Fichier - Mise en page - Paysage - Réduire / Agrandir à 53% de la taille normale</t>
  </si>
  <si>
    <t>19.5</t>
  </si>
  <si>
    <t>Nom du plat</t>
  </si>
  <si>
    <t>13.5</t>
  </si>
  <si>
    <t>Ingrédient principal</t>
  </si>
  <si>
    <t>11.25</t>
  </si>
  <si>
    <t>Numérotation automatique fonction MAXA</t>
  </si>
  <si>
    <t>Viande et autres ingrédients pour la sauce</t>
  </si>
  <si>
    <t>Lavage  / désinfection</t>
  </si>
  <si>
    <t>Assaisonnement</t>
  </si>
  <si>
    <t xml:space="preserve">Nappage manuel </t>
  </si>
  <si>
    <t>Hauteurs de lignes</t>
  </si>
  <si>
    <t>Pâtes en sauce</t>
  </si>
  <si>
    <t>Pâtes</t>
  </si>
  <si>
    <t>Refroidissement double cellule pour actions identiques</t>
  </si>
  <si>
    <t xml:space="preserve"> Au sens du présent document, on parlera de cuisson par le consommateur, avec effet de "sanitation», lorsque le consommateur doit effectuer un traitement thermique avant consommation permettant d'atteindre au moins 70°C à cœur pendant 2 minutes. </t>
  </si>
  <si>
    <t>Texte sans espace lorsque vous copiez / collez du texte "récupéré" déjà formaté</t>
  </si>
  <si>
    <t>Collez le texte "récupéré" dans la 1° cellule blanche</t>
  </si>
  <si>
    <t xml:space="preserve"> Au sens      du présent document, on parlera de                                  cuisson par le consommateur, avec effet de "sanitation», lorsque le consommateur doit effectuer un traitement thermique avant consommation permettant d'atteindre au moi</t>
  </si>
  <si>
    <t xml:space="preserve">Récupérez votre texte dans la 2° cellule verte </t>
  </si>
  <si>
    <t>cliquez sur Copier et pour coller dans votre document : collage spécial Valeur pour ne pas copier la formule</t>
  </si>
  <si>
    <t xml:space="preserve">Largeur des colonnes  pour information sur certains documents en 1° ligne les largeurs sont indiquées encre gris </t>
  </si>
  <si>
    <t>Largeur des colonnes</t>
  </si>
  <si>
    <t>Impression de la page entière : Fichier - Mise en page - Paysage 1 page - Réduire / Agrandir à 115% de la taille normale selon imprimante; vérifier avec Aperçu avant impression</t>
  </si>
  <si>
    <t>Couleur document : BLANC</t>
  </si>
  <si>
    <t>CCP</t>
  </si>
  <si>
    <t>DIAGRAMME DE FABRICATION</t>
  </si>
  <si>
    <t>PLATS UNIQUES</t>
  </si>
  <si>
    <t>Réception des matiéres premiéres étape commune de A à H</t>
  </si>
  <si>
    <t xml:space="preserve">Réception des emballages étape commune de: A à H et I à L  </t>
  </si>
  <si>
    <t>Stockage des matiéres premiéres étape commune de A à H : légumes 1ère-4éme et 5éme gamme 0-4°C / conserves - épices - denrées non périssables T° ambiante / surgelés chambre froide -20°C</t>
  </si>
  <si>
    <t xml:space="preserve">Stockage des emballages étape commune de : A à H et I à L             </t>
  </si>
  <si>
    <t xml:space="preserve">Hachis Parmentier </t>
  </si>
  <si>
    <t>Lasagnes / Raviolis</t>
  </si>
  <si>
    <t>C</t>
  </si>
  <si>
    <t>D</t>
  </si>
  <si>
    <t>G</t>
  </si>
  <si>
    <t>H</t>
  </si>
  <si>
    <t>Viande et autres ingrédients</t>
  </si>
  <si>
    <t>Purée à froid</t>
  </si>
  <si>
    <t>Lasagnes</t>
  </si>
  <si>
    <t>Raviolis</t>
  </si>
  <si>
    <t>Cuisson</t>
  </si>
  <si>
    <t xml:space="preserve">Dosage </t>
  </si>
  <si>
    <t>Mélange</t>
  </si>
  <si>
    <t>Découpe manuelle</t>
  </si>
  <si>
    <t xml:space="preserve">Déboîtage </t>
  </si>
  <si>
    <t>Refroidissement des gastros et des barquettes</t>
  </si>
  <si>
    <t>Impression de la page entière : Fichier - Mise en page - Paysage 1 page - Réduire / Agrandir à 76% de la taille normale selon imprimante; vérifier  avec Aperçu avant impression</t>
  </si>
  <si>
    <t>Mise en forme</t>
  </si>
  <si>
    <t xml:space="preserve">Validé par : </t>
  </si>
  <si>
    <t xml:space="preserve">ORGANIGRAMMES - DIAGRAMME  ET  PROCESS </t>
  </si>
  <si>
    <t>MODÈLE VIERGE PORTRAIT    4 COLONNES   40 LIGNES</t>
  </si>
  <si>
    <t>CODES</t>
  </si>
  <si>
    <t>A   1</t>
  </si>
  <si>
    <t>B   1</t>
  </si>
  <si>
    <t>C   1</t>
  </si>
  <si>
    <t>B   2</t>
  </si>
  <si>
    <t>C   2</t>
  </si>
  <si>
    <t>B   3</t>
  </si>
  <si>
    <t>B   4</t>
  </si>
  <si>
    <t>B   6</t>
  </si>
  <si>
    <t>MODÈLE VIERGE PAYSAGE   7 COLONNES   30 LIGNES</t>
  </si>
  <si>
    <t>MODÈLE VIERGE PORTRAIT    5 COLONNES   48 LIGNES</t>
  </si>
  <si>
    <t>NOM DE VOTRE RESTAURANT ICI</t>
  </si>
  <si>
    <t>Adaptation :</t>
  </si>
  <si>
    <t>Cellules colonnes  J et O = TOTAL étapes</t>
  </si>
  <si>
    <t>Nb de lignes</t>
  </si>
  <si>
    <t xml:space="preserve">Cellule encre bleue : saisie manuelle: </t>
  </si>
  <si>
    <t>la numérotation automatique commence après</t>
  </si>
  <si>
    <t xml:space="preserve">largeur colonne 18 </t>
  </si>
  <si>
    <t>MAXA(D$15:D18)+1</t>
  </si>
  <si>
    <t>DI</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</si>
</sst>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quot;N°&quot;"/>
    <numFmt numFmtId="175" formatCode="d\ mmmm\ yyyy"/>
    <numFmt numFmtId="176" formatCode="0.000"/>
    <numFmt numFmtId="177" formatCode="0.0&quot; %&quot;"/>
    <numFmt numFmtId="178" formatCode="#,##0.00&quot; €&quot;"/>
    <numFmt numFmtId="179" formatCode="0.0%"/>
    <numFmt numFmtId="180" formatCode="0&quot; %&quot;"/>
    <numFmt numFmtId="181" formatCode="0&quot; ° C&quot;"/>
    <numFmt numFmtId="182" formatCode="[h]\Hmm"/>
    <numFmt numFmtId="183" formatCode="0&quot; °&quot;"/>
    <numFmt numFmtId="184" formatCode="h\hmm"/>
    <numFmt numFmtId="185" formatCode="0.000&quot;Kg&quot;"/>
    <numFmt numFmtId="186" formatCode="0.00&quot;Kg&quot;"/>
    <numFmt numFmtId="187" formatCode="0&quot;Kg&quot;"/>
    <numFmt numFmtId="188" formatCode="0\%"/>
    <numFmt numFmtId="189" formatCode="0.000&quot; Kg&quot;"/>
    <numFmt numFmtId="190" formatCode="0.00&quot; Kg/L&quot;"/>
    <numFmt numFmtId="191" formatCode="dddd\-d\ mmmm\ yyyy"/>
    <numFmt numFmtId="192" formatCode="dddd\ dd\ mmm\ yyyy"/>
    <numFmt numFmtId="193" formatCode="dddd\ d\ mmmm\ yyyy"/>
    <numFmt numFmtId="194" formatCode="0&quot; Gastro&quot;"/>
    <numFmt numFmtId="195" formatCode="&quot;+ &quot;0.0;&quot;- &quot;0.0"/>
    <numFmt numFmtId="196" formatCode="#,##0.00&quot; F&quot;"/>
    <numFmt numFmtId="197" formatCode="d\-mmm\-yy\ \-\ hh:mm"/>
    <numFmt numFmtId="198" formatCode="[h]&quot;H&quot;mm"/>
    <numFmt numFmtId="199" formatCode="mmmm\-yyyy"/>
    <numFmt numFmtId="200" formatCode="[h]&quot;H&quot;:mm"/>
    <numFmt numFmtId="201" formatCode="d\ "/>
    <numFmt numFmtId="202" formatCode="0&quot;Jours&quot;"/>
    <numFmt numFmtId="203" formatCode="0.0&quot;Jours&quot;"/>
    <numFmt numFmtId="204" formatCode="d\-mmm"/>
    <numFmt numFmtId="205" formatCode="0.0&quot;J.&quot;"/>
    <numFmt numFmtId="206" formatCode="0&quot; J.&quot;"/>
    <numFmt numFmtId="207" formatCode="0&quot; CA&quot;"/>
    <numFmt numFmtId="208" formatCode="0&quot; ème Semaine&quot;"/>
    <numFmt numFmtId="209" formatCode="0.00&quot; J.de&quot;"/>
    <numFmt numFmtId="210" formatCode="[$-F800]dddd\,\ mmmm\ dd\,\ yyyy"/>
    <numFmt numFmtId="211" formatCode="d\-mmm\-yy:hh:mm"/>
    <numFmt numFmtId="212" formatCode="dddd\ dd\ mmmm\ yyyy"/>
    <numFmt numFmtId="213" formatCode="hh&quot;H&quot;:mm&quot; mn&quot;"/>
    <numFmt numFmtId="214" formatCode="dddd:dd:mmmm:yyyy"/>
    <numFmt numFmtId="215" formatCode="[$-40C]dddd\ d\ mmmm\ yyyy"/>
    <numFmt numFmtId="216" formatCode="dddd\ dd\ mmmm\ yyyy\ hh&quot; H&quot;\ m"/>
    <numFmt numFmtId="217" formatCode="h:mm"/>
    <numFmt numFmtId="218" formatCode="0.000000"/>
    <numFmt numFmtId="219" formatCode="0.00000"/>
    <numFmt numFmtId="220" formatCode="ddd\ d\ mmm"/>
    <numFmt numFmtId="221" formatCode="[&gt;=3000000000000]#&quot; &quot;##&quot; &quot;##&quot; &quot;##&quot; &quot;###&quot; &quot;###&quot; | &quot;##;#&quot; &quot;##&quot; &quot;##&quot; &quot;##&quot; &quot;###&quot; &quot;###"/>
    <numFmt numFmtId="222" formatCode="&quot;Vrai&quot;;&quot;Vrai&quot;;&quot;Faux&quot;"/>
    <numFmt numFmtId="223" formatCode="&quot;Actif&quot;;&quot;Actif&quot;;&quot;Inactif&quot;"/>
    <numFmt numFmtId="224" formatCode="dd/mm/yy"/>
    <numFmt numFmtId="225" formatCode="00000"/>
  </numFmts>
  <fonts count="104">
    <font>
      <sz val="10"/>
      <name val="Arial"/>
      <family val="0"/>
    </font>
    <font>
      <b/>
      <sz val="8"/>
      <name val="Arial"/>
      <family val="2"/>
    </font>
    <font>
      <b/>
      <sz val="10"/>
      <name val="Arial"/>
      <family val="2"/>
    </font>
    <font>
      <b/>
      <sz val="12"/>
      <name val="Arial"/>
      <family val="2"/>
    </font>
    <font>
      <sz val="8"/>
      <name val="Arial"/>
      <family val="2"/>
    </font>
    <font>
      <b/>
      <sz val="14"/>
      <name val="Arial"/>
      <family val="2"/>
    </font>
    <font>
      <sz val="14"/>
      <color indexed="48"/>
      <name val="Arial"/>
      <family val="2"/>
    </font>
    <font>
      <b/>
      <sz val="10"/>
      <color indexed="12"/>
      <name val="Arial"/>
      <family val="2"/>
    </font>
    <font>
      <b/>
      <sz val="10"/>
      <color indexed="10"/>
      <name val="Arial"/>
      <family val="2"/>
    </font>
    <font>
      <b/>
      <sz val="10"/>
      <color indexed="60"/>
      <name val="Arial"/>
      <family val="2"/>
    </font>
    <font>
      <b/>
      <sz val="10"/>
      <color indexed="61"/>
      <name val="Arial"/>
      <family val="2"/>
    </font>
    <font>
      <b/>
      <sz val="10"/>
      <color indexed="19"/>
      <name val="Arial"/>
      <family val="2"/>
    </font>
    <font>
      <b/>
      <sz val="10"/>
      <color indexed="18"/>
      <name val="Arial"/>
      <family val="2"/>
    </font>
    <font>
      <b/>
      <sz val="12"/>
      <color indexed="57"/>
      <name val="Arial"/>
      <family val="2"/>
    </font>
    <font>
      <b/>
      <sz val="12"/>
      <color indexed="49"/>
      <name val="Arial"/>
      <family val="2"/>
    </font>
    <font>
      <b/>
      <u val="single"/>
      <sz val="14"/>
      <name val="Arial"/>
      <family val="2"/>
    </font>
    <font>
      <b/>
      <sz val="11"/>
      <name val="Arial"/>
      <family val="2"/>
    </font>
    <font>
      <sz val="8"/>
      <color indexed="2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0"/>
      <name val="Courier New"/>
      <family val="3"/>
    </font>
    <font>
      <sz val="8"/>
      <color indexed="53"/>
      <name val="Arial"/>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20"/>
      <color indexed="54"/>
      <name val="Arial"/>
      <family val="2"/>
    </font>
    <font>
      <sz val="9"/>
      <name val="Arial"/>
      <family val="2"/>
    </font>
    <font>
      <sz val="9"/>
      <color indexed="9"/>
      <name val="Arial"/>
      <family val="2"/>
    </font>
    <font>
      <sz val="11"/>
      <name val="Arial"/>
      <family val="2"/>
    </font>
    <font>
      <b/>
      <sz val="11"/>
      <color indexed="10"/>
      <name val="Arial"/>
      <family val="2"/>
    </font>
    <font>
      <sz val="12"/>
      <name val="Times New Roman"/>
      <family val="1"/>
    </font>
    <font>
      <u val="single"/>
      <sz val="16"/>
      <color indexed="12"/>
      <name val="Arial"/>
      <family val="2"/>
    </font>
    <font>
      <sz val="10"/>
      <color indexed="63"/>
      <name val="Arial"/>
      <family val="2"/>
    </font>
    <font>
      <b/>
      <sz val="11"/>
      <color indexed="63"/>
      <name val="Arial"/>
      <family val="2"/>
    </font>
    <font>
      <sz val="11"/>
      <color indexed="22"/>
      <name val="Arial"/>
      <family val="2"/>
    </font>
    <font>
      <b/>
      <sz val="8"/>
      <name val="Verdana"/>
      <family val="2"/>
    </font>
    <font>
      <b/>
      <sz val="16"/>
      <name val="Arial"/>
      <family val="2"/>
    </font>
    <font>
      <b/>
      <sz val="12"/>
      <color indexed="17"/>
      <name val="Arial"/>
      <family val="2"/>
    </font>
    <font>
      <sz val="12"/>
      <name val="Arial"/>
      <family val="2"/>
    </font>
    <font>
      <sz val="6"/>
      <name val="Arial"/>
      <family val="2"/>
    </font>
    <font>
      <b/>
      <sz val="10"/>
      <color indexed="17"/>
      <name val="Arial"/>
      <family val="2"/>
    </font>
    <font>
      <sz val="7"/>
      <name val="Arial"/>
      <family val="2"/>
    </font>
    <font>
      <sz val="10"/>
      <name val="MS Sans Serif"/>
      <family val="2"/>
    </font>
    <font>
      <b/>
      <sz val="9"/>
      <name val="Arial"/>
      <family val="2"/>
    </font>
    <font>
      <b/>
      <u val="single"/>
      <sz val="8"/>
      <name val="Verdana"/>
      <family val="2"/>
    </font>
    <font>
      <b/>
      <sz val="11"/>
      <color indexed="47"/>
      <name val="Arial"/>
      <family val="2"/>
    </font>
    <font>
      <b/>
      <sz val="11"/>
      <color indexed="12"/>
      <name val="Arial"/>
      <family val="2"/>
    </font>
    <font>
      <b/>
      <sz val="8"/>
      <color indexed="9"/>
      <name val="Arial"/>
      <family val="2"/>
    </font>
    <font>
      <b/>
      <sz val="12"/>
      <color indexed="12"/>
      <name val="Arial"/>
      <family val="2"/>
    </font>
    <font>
      <b/>
      <u val="single"/>
      <sz val="12"/>
      <color indexed="48"/>
      <name val="Arial"/>
      <family val="2"/>
    </font>
    <font>
      <b/>
      <sz val="12"/>
      <color indexed="48"/>
      <name val="Arial"/>
      <family val="2"/>
    </font>
    <font>
      <b/>
      <sz val="10"/>
      <color indexed="57"/>
      <name val="Arial"/>
      <family val="2"/>
    </font>
    <font>
      <b/>
      <sz val="18"/>
      <name val="Arial"/>
      <family val="2"/>
    </font>
    <font>
      <b/>
      <sz val="12"/>
      <color indexed="10"/>
      <name val="Arial"/>
      <family val="2"/>
    </font>
    <font>
      <b/>
      <sz val="15"/>
      <name val="Arial"/>
      <family val="2"/>
    </font>
    <font>
      <b/>
      <u val="single"/>
      <sz val="12"/>
      <name val="Arial"/>
      <family val="2"/>
    </font>
    <font>
      <u val="single"/>
      <sz val="14"/>
      <color indexed="48"/>
      <name val="Arial"/>
      <family val="2"/>
    </font>
    <font>
      <sz val="14"/>
      <name val="Arial"/>
      <family val="2"/>
    </font>
    <font>
      <sz val="14"/>
      <color indexed="17"/>
      <name val="Arial"/>
      <family val="2"/>
    </font>
    <font>
      <b/>
      <sz val="14"/>
      <color indexed="17"/>
      <name val="Arial"/>
      <family val="2"/>
    </font>
    <font>
      <sz val="18"/>
      <name val="Arial"/>
      <family val="2"/>
    </font>
    <font>
      <b/>
      <sz val="14"/>
      <color indexed="10"/>
      <name val="Arial"/>
      <family val="2"/>
    </font>
    <font>
      <sz val="18"/>
      <color indexed="10"/>
      <name val="Arial"/>
      <family val="2"/>
    </font>
    <font>
      <b/>
      <sz val="14"/>
      <color indexed="53"/>
      <name val="Arial"/>
      <family val="2"/>
    </font>
    <font>
      <sz val="18"/>
      <color indexed="53"/>
      <name val="Arial"/>
      <family val="2"/>
    </font>
    <font>
      <b/>
      <sz val="14"/>
      <color indexed="20"/>
      <name val="Arial"/>
      <family val="2"/>
    </font>
    <font>
      <sz val="18"/>
      <color indexed="20"/>
      <name val="Arial"/>
      <family val="2"/>
    </font>
    <font>
      <b/>
      <sz val="14"/>
      <color indexed="19"/>
      <name val="Arial"/>
      <family val="2"/>
    </font>
    <font>
      <sz val="18"/>
      <color indexed="19"/>
      <name val="Arial"/>
      <family val="2"/>
    </font>
    <font>
      <b/>
      <sz val="14"/>
      <color indexed="61"/>
      <name val="Arial"/>
      <family val="2"/>
    </font>
    <font>
      <sz val="18"/>
      <color indexed="61"/>
      <name val="Arial"/>
      <family val="2"/>
    </font>
    <font>
      <b/>
      <sz val="8"/>
      <name val="Tahoma"/>
      <family val="2"/>
    </font>
    <font>
      <sz val="8"/>
      <name val="Tahoma"/>
      <family val="2"/>
    </font>
    <font>
      <b/>
      <sz val="10"/>
      <color indexed="9"/>
      <name val="Arial"/>
      <family val="2"/>
    </font>
    <font>
      <b/>
      <sz val="11"/>
      <color indexed="9"/>
      <name val="Arial"/>
      <family val="2"/>
    </font>
    <font>
      <sz val="10"/>
      <color indexed="10"/>
      <name val="Arial"/>
      <family val="2"/>
    </font>
    <font>
      <sz val="10"/>
      <color indexed="53"/>
      <name val="Arial"/>
      <family val="2"/>
    </font>
    <font>
      <sz val="11"/>
      <color indexed="20"/>
      <name val="Arial"/>
      <family val="2"/>
    </font>
    <font>
      <sz val="11"/>
      <color indexed="19"/>
      <name val="Arial"/>
      <family val="2"/>
    </font>
    <font>
      <sz val="11"/>
      <color indexed="61"/>
      <name val="Arial"/>
      <family val="2"/>
    </font>
    <font>
      <b/>
      <sz val="11"/>
      <color indexed="16"/>
      <name val="Arial"/>
      <family val="2"/>
    </font>
    <font>
      <b/>
      <sz val="10"/>
      <color indexed="16"/>
      <name val="Arial"/>
      <family val="2"/>
    </font>
    <font>
      <b/>
      <sz val="11"/>
      <color indexed="17"/>
      <name val="Arial"/>
      <family val="2"/>
    </font>
    <font>
      <sz val="5"/>
      <color indexed="22"/>
      <name val="Arial"/>
      <family val="2"/>
    </font>
    <font>
      <sz val="8"/>
      <color indexed="61"/>
      <name val="Arial"/>
      <family val="2"/>
    </font>
    <font>
      <sz val="16"/>
      <name val="Arial"/>
      <family val="2"/>
    </font>
    <font>
      <b/>
      <sz val="16"/>
      <color indexed="10"/>
      <name val="Arial"/>
      <family val="2"/>
    </font>
    <font>
      <sz val="6"/>
      <color indexed="22"/>
      <name val="Arial"/>
      <family val="2"/>
    </font>
    <font>
      <b/>
      <sz val="6"/>
      <color indexed="22"/>
      <name val="Arial"/>
      <family val="2"/>
    </font>
    <font>
      <sz val="10"/>
      <color indexed="22"/>
      <name val="Arial"/>
      <family val="2"/>
    </font>
    <font>
      <b/>
      <sz val="10"/>
      <color indexed="22"/>
      <name val="Arial"/>
      <family val="2"/>
    </font>
  </fonts>
  <fills count="2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17"/>
        <bgColor indexed="64"/>
      </patternFill>
    </fill>
    <fill>
      <patternFill patternType="solid">
        <fgColor indexed="2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50"/>
        <bgColor indexed="64"/>
      </patternFill>
    </fill>
  </fills>
  <borders count="7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10"/>
      </top>
      <bottom>
        <color indexed="63"/>
      </bottom>
    </border>
    <border>
      <left style="dashed"/>
      <right style="mediumDashed"/>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style="dashDot"/>
      <top style="dashDot"/>
      <bottom>
        <color indexed="63"/>
      </bottom>
    </border>
    <border>
      <left>
        <color indexed="63"/>
      </left>
      <right style="dashDot"/>
      <top>
        <color indexed="63"/>
      </top>
      <bottom>
        <color indexed="63"/>
      </bottom>
    </border>
    <border>
      <left>
        <color indexed="63"/>
      </left>
      <right style="dashDot"/>
      <top>
        <color indexed="63"/>
      </top>
      <bottom style="dashDot"/>
    </border>
    <border>
      <left style="thin"/>
      <right style="thin"/>
      <top style="thin"/>
      <bottom style="thin"/>
    </border>
    <border>
      <left style="thin"/>
      <right>
        <color indexed="63"/>
      </right>
      <top style="thin"/>
      <bottom style="thin"/>
    </border>
    <border>
      <left style="medium"/>
      <right>
        <color indexed="63"/>
      </right>
      <top>
        <color indexed="63"/>
      </top>
      <bottom style="hair"/>
    </border>
    <border>
      <left style="thin"/>
      <right style="hair"/>
      <top style="thin"/>
      <bottom style="thin"/>
    </border>
    <border>
      <left style="double"/>
      <right style="double"/>
      <top>
        <color indexed="63"/>
      </top>
      <bottom>
        <color indexed="63"/>
      </bottom>
    </border>
    <border>
      <left>
        <color indexed="63"/>
      </left>
      <right style="hair"/>
      <top>
        <color indexed="63"/>
      </top>
      <bottom>
        <color indexed="63"/>
      </bottom>
    </border>
    <border>
      <left style="thin"/>
      <right style="thin"/>
      <top>
        <color indexed="63"/>
      </top>
      <bottom>
        <color indexed="63"/>
      </bottom>
    </border>
    <border>
      <left>
        <color indexed="63"/>
      </left>
      <right style="medium"/>
      <top>
        <color indexed="63"/>
      </top>
      <bottom style="hair"/>
    </border>
    <border>
      <left style="thin"/>
      <right style="thin"/>
      <top style="thin"/>
      <bottom>
        <color indexed="63"/>
      </bottom>
    </border>
    <border>
      <left style="thin"/>
      <right style="thin"/>
      <top>
        <color indexed="63"/>
      </top>
      <bottom style="thin"/>
    </border>
    <border>
      <left style="hair"/>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dashDotDot"/>
      <right style="dashDotDot"/>
      <top style="dashDotDot"/>
      <bottom style="dashDotDot"/>
    </border>
    <border>
      <left>
        <color indexed="63"/>
      </left>
      <right>
        <color indexed="63"/>
      </right>
      <top>
        <color indexed="63"/>
      </top>
      <bottom style="medium"/>
    </border>
    <border>
      <left>
        <color indexed="63"/>
      </left>
      <right style="thin"/>
      <top>
        <color indexed="63"/>
      </top>
      <bottom style="medium"/>
    </border>
    <border>
      <left>
        <color indexed="63"/>
      </left>
      <right style="thick"/>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dashDot"/>
      <bottom>
        <color indexed="63"/>
      </bottom>
    </border>
    <border>
      <left>
        <color indexed="63"/>
      </left>
      <right>
        <color indexed="63"/>
      </right>
      <top>
        <color indexed="63"/>
      </top>
      <bottom style="dashDot"/>
    </border>
    <border>
      <left style="thick"/>
      <right>
        <color indexed="63"/>
      </right>
      <top>
        <color indexed="63"/>
      </top>
      <bottom>
        <color indexed="63"/>
      </bottom>
    </border>
    <border>
      <left style="thick"/>
      <right>
        <color indexed="63"/>
      </right>
      <top style="thin"/>
      <bottom>
        <color indexed="63"/>
      </bottom>
    </border>
    <border>
      <left style="medium"/>
      <right>
        <color indexed="63"/>
      </right>
      <top style="thin"/>
      <bottom>
        <color indexed="63"/>
      </bottom>
    </border>
    <border>
      <left style="dashDot"/>
      <right>
        <color indexed="63"/>
      </right>
      <top style="dashDot"/>
      <bottom>
        <color indexed="63"/>
      </bottom>
    </border>
    <border>
      <left style="dashDot"/>
      <right>
        <color indexed="63"/>
      </right>
      <top>
        <color indexed="63"/>
      </top>
      <bottom>
        <color indexed="63"/>
      </bottom>
    </border>
    <border>
      <left style="dashDot"/>
      <right>
        <color indexed="63"/>
      </right>
      <top>
        <color indexed="63"/>
      </top>
      <bottom style="dashDot"/>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23" fillId="3" borderId="1" applyNumberFormat="0" applyAlignment="0" applyProtection="0"/>
    <xf numFmtId="44" fontId="0" fillId="0" borderId="0" applyFont="0" applyFill="0" applyBorder="0" applyAlignment="0" applyProtection="0"/>
    <xf numFmtId="0" fontId="24" fillId="16"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8" borderId="0" applyNumberFormat="0" applyBorder="0" applyAlignment="0" applyProtection="0"/>
    <xf numFmtId="0" fontId="27" fillId="0" borderId="0">
      <alignment/>
      <protection/>
    </xf>
    <xf numFmtId="0" fontId="55" fillId="0" borderId="0">
      <alignment/>
      <protection/>
    </xf>
    <xf numFmtId="0" fontId="0" fillId="0" borderId="0">
      <alignment/>
      <protection/>
    </xf>
    <xf numFmtId="0" fontId="28" fillId="0" borderId="0">
      <alignment/>
      <protection/>
    </xf>
    <xf numFmtId="9" fontId="0" fillId="0" borderId="0" applyFont="0" applyFill="0" applyBorder="0" applyAlignment="0" applyProtection="0"/>
    <xf numFmtId="0" fontId="29" fillId="17" borderId="0" applyNumberFormat="0" applyBorder="0" applyAlignment="0" applyProtection="0"/>
    <xf numFmtId="0" fontId="30" fillId="15"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18" borderId="9" applyNumberFormat="0" applyAlignment="0" applyProtection="0"/>
  </cellStyleXfs>
  <cellXfs count="908">
    <xf numFmtId="0" fontId="0" fillId="0" borderId="0" xfId="0" applyAlignment="1">
      <alignment/>
    </xf>
    <xf numFmtId="0" fontId="4" fillId="0" borderId="0" xfId="0" applyFont="1" applyAlignment="1">
      <alignment/>
    </xf>
    <xf numFmtId="0" fontId="4" fillId="0" borderId="0" xfId="0" applyFont="1" applyFill="1" applyAlignment="1">
      <alignment/>
    </xf>
    <xf numFmtId="0" fontId="4" fillId="6" borderId="0" xfId="0" applyFont="1" applyFill="1" applyAlignment="1">
      <alignment/>
    </xf>
    <xf numFmtId="0" fontId="5" fillId="0" borderId="10" xfId="0" applyFont="1" applyFill="1" applyBorder="1" applyAlignment="1">
      <alignment horizontal="center" vertical="center" wrapText="1"/>
    </xf>
    <xf numFmtId="0" fontId="4" fillId="0" borderId="0" xfId="0" applyFont="1" applyFill="1" applyBorder="1" applyAlignment="1">
      <alignment/>
    </xf>
    <xf numFmtId="0" fontId="0" fillId="0" borderId="0" xfId="0" applyFont="1" applyFill="1" applyBorder="1" applyAlignment="1">
      <alignment horizontal="center" vertical="center"/>
    </xf>
    <xf numFmtId="0" fontId="2" fillId="0" borderId="0" xfId="0" applyFont="1" applyFill="1" applyBorder="1" applyAlignment="1">
      <alignment horizontal="center"/>
    </xf>
    <xf numFmtId="0" fontId="2" fillId="6" borderId="0" xfId="0" applyFont="1" applyFill="1" applyBorder="1" applyAlignment="1">
      <alignment horizontal="center"/>
    </xf>
    <xf numFmtId="0" fontId="1" fillId="0" borderId="0" xfId="0" applyFont="1" applyFill="1" applyBorder="1" applyAlignment="1">
      <alignment horizontal="center"/>
    </xf>
    <xf numFmtId="0" fontId="1" fillId="6" borderId="0" xfId="0" applyFont="1" applyFill="1" applyBorder="1" applyAlignment="1">
      <alignment horizontal="center"/>
    </xf>
    <xf numFmtId="0" fontId="4" fillId="0" borderId="0" xfId="0" applyFont="1" applyFill="1" applyBorder="1" applyAlignment="1">
      <alignment/>
    </xf>
    <xf numFmtId="0" fontId="1" fillId="0" borderId="0" xfId="0" applyFont="1" applyFill="1" applyBorder="1" applyAlignment="1">
      <alignment horizontal="center" vertical="center"/>
    </xf>
    <xf numFmtId="0" fontId="1" fillId="6" borderId="0" xfId="0" applyFont="1" applyFill="1" applyBorder="1" applyAlignment="1">
      <alignment horizontal="center" vertical="center"/>
    </xf>
    <xf numFmtId="0" fontId="6" fillId="0" borderId="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0" xfId="0" applyFont="1" applyBorder="1" applyAlignment="1">
      <alignment/>
    </xf>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3" fillId="0" borderId="11" xfId="0" applyFont="1" applyFill="1" applyBorder="1" applyAlignment="1">
      <alignment horizontal="centerContinuous" vertical="center" wrapText="1"/>
    </xf>
    <xf numFmtId="0" fontId="13" fillId="0" borderId="12" xfId="0" applyFont="1" applyFill="1" applyBorder="1" applyAlignment="1">
      <alignment horizontal="centerContinuous"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alignment/>
    </xf>
    <xf numFmtId="0" fontId="17" fillId="6" borderId="0" xfId="0" applyFont="1" applyFill="1" applyAlignment="1">
      <alignment/>
    </xf>
    <xf numFmtId="0" fontId="48" fillId="19" borderId="0" xfId="0" applyFont="1" applyFill="1" applyBorder="1" applyAlignment="1">
      <alignment horizontal="left" vertical="top" wrapText="1"/>
    </xf>
    <xf numFmtId="0" fontId="39" fillId="0" borderId="0" xfId="58" applyFont="1" applyAlignment="1">
      <alignment vertical="top"/>
      <protection/>
    </xf>
    <xf numFmtId="0" fontId="3" fillId="0" borderId="0" xfId="58" applyFont="1" applyAlignment="1">
      <alignment vertical="top"/>
      <protection/>
    </xf>
    <xf numFmtId="0" fontId="3" fillId="8" borderId="10" xfId="58" applyFont="1" applyFill="1" applyBorder="1" applyAlignment="1">
      <alignment vertical="top"/>
      <protection/>
    </xf>
    <xf numFmtId="0" fontId="39" fillId="8" borderId="14" xfId="58" applyFont="1" applyFill="1" applyBorder="1" applyAlignment="1">
      <alignment vertical="top"/>
      <protection/>
    </xf>
    <xf numFmtId="0" fontId="39" fillId="8" borderId="15" xfId="58" applyFont="1" applyFill="1" applyBorder="1" applyAlignment="1">
      <alignment vertical="top"/>
      <protection/>
    </xf>
    <xf numFmtId="0" fontId="3" fillId="8" borderId="16" xfId="58" applyFont="1" applyFill="1" applyBorder="1" applyAlignment="1">
      <alignment vertical="top"/>
      <protection/>
    </xf>
    <xf numFmtId="0" fontId="39" fillId="8" borderId="0" xfId="58" applyFont="1" applyFill="1" applyBorder="1" applyAlignment="1">
      <alignment vertical="top"/>
      <protection/>
    </xf>
    <xf numFmtId="0" fontId="16" fillId="19" borderId="0" xfId="58" applyFont="1" applyFill="1" applyBorder="1" applyAlignment="1">
      <alignment vertical="top" wrapText="1"/>
      <protection/>
    </xf>
    <xf numFmtId="0" fontId="39" fillId="8" borderId="17" xfId="58" applyFont="1" applyFill="1" applyBorder="1" applyAlignment="1">
      <alignment vertical="top"/>
      <protection/>
    </xf>
    <xf numFmtId="0" fontId="41" fillId="19" borderId="0" xfId="58" applyFont="1" applyFill="1" applyBorder="1" applyAlignment="1">
      <alignment vertical="top" wrapText="1"/>
      <protection/>
    </xf>
    <xf numFmtId="0" fontId="41" fillId="19" borderId="0" xfId="58" applyFont="1" applyFill="1" applyBorder="1" applyAlignment="1">
      <alignment vertical="top"/>
      <protection/>
    </xf>
    <xf numFmtId="0" fontId="39" fillId="19" borderId="0" xfId="58" applyFont="1" applyFill="1" applyBorder="1" applyAlignment="1">
      <alignment vertical="top"/>
      <protection/>
    </xf>
    <xf numFmtId="0" fontId="39" fillId="19" borderId="0" xfId="58" applyFont="1" applyFill="1" applyBorder="1" applyAlignment="1">
      <alignment vertical="top" wrapText="1"/>
      <protection/>
    </xf>
    <xf numFmtId="0" fontId="4" fillId="19" borderId="0" xfId="58" applyFont="1" applyFill="1" applyBorder="1" applyAlignment="1">
      <alignment vertical="top"/>
      <protection/>
    </xf>
    <xf numFmtId="0" fontId="3" fillId="8" borderId="16" xfId="58" applyFont="1" applyFill="1" applyBorder="1" applyAlignment="1">
      <alignment horizontal="left" vertical="top" wrapText="1"/>
      <protection/>
    </xf>
    <xf numFmtId="0" fontId="3" fillId="8" borderId="0" xfId="58" applyFont="1" applyFill="1" applyBorder="1" applyAlignment="1">
      <alignment horizontal="left" vertical="top" wrapText="1"/>
      <protection/>
    </xf>
    <xf numFmtId="0" fontId="0" fillId="19" borderId="0" xfId="58" applyFont="1" applyFill="1" applyBorder="1" applyAlignment="1">
      <alignment vertical="top" wrapText="1"/>
      <protection/>
    </xf>
    <xf numFmtId="0" fontId="44" fillId="20" borderId="0" xfId="49" applyFont="1" applyFill="1" applyAlignment="1" applyProtection="1">
      <alignment/>
      <protection/>
    </xf>
    <xf numFmtId="0" fontId="40" fillId="20" borderId="0" xfId="58" applyFont="1" applyFill="1" applyBorder="1" applyAlignment="1">
      <alignment vertical="top"/>
      <protection/>
    </xf>
    <xf numFmtId="0" fontId="16" fillId="19" borderId="0" xfId="57" applyFont="1" applyFill="1" applyAlignment="1">
      <alignment horizontal="left" vertical="center"/>
      <protection/>
    </xf>
    <xf numFmtId="0" fontId="41" fillId="19" borderId="0" xfId="57" applyFont="1" applyFill="1" applyAlignment="1">
      <alignment vertical="center"/>
      <protection/>
    </xf>
    <xf numFmtId="0" fontId="41" fillId="19" borderId="0" xfId="58" applyFont="1" applyFill="1" applyBorder="1" applyAlignment="1">
      <alignment horizontal="center" vertical="center" wrapText="1"/>
      <protection/>
    </xf>
    <xf numFmtId="0" fontId="39" fillId="8" borderId="17" xfId="58" applyFont="1" applyFill="1" applyBorder="1" applyAlignment="1">
      <alignment vertical="center"/>
      <protection/>
    </xf>
    <xf numFmtId="0" fontId="39" fillId="0" borderId="0" xfId="58" applyFont="1" applyAlignment="1">
      <alignment vertical="center"/>
      <protection/>
    </xf>
    <xf numFmtId="0" fontId="0" fillId="20" borderId="0" xfId="57" applyFill="1" applyAlignment="1">
      <alignment vertical="center"/>
      <protection/>
    </xf>
    <xf numFmtId="0" fontId="25" fillId="20" borderId="0" xfId="49" applyFill="1" applyAlignment="1" applyProtection="1">
      <alignment horizontal="left" vertical="center"/>
      <protection/>
    </xf>
    <xf numFmtId="0" fontId="0" fillId="19" borderId="0" xfId="57" applyFill="1" applyAlignment="1">
      <alignment vertical="center"/>
      <protection/>
    </xf>
    <xf numFmtId="0" fontId="40" fillId="19" borderId="0" xfId="58" applyFont="1" applyFill="1" applyBorder="1" applyAlignment="1">
      <alignment horizontal="center" vertical="center" wrapText="1"/>
      <protection/>
    </xf>
    <xf numFmtId="0" fontId="25" fillId="19" borderId="0" xfId="49" applyFill="1" applyAlignment="1" applyProtection="1">
      <alignment horizontal="left" vertical="center"/>
      <protection/>
    </xf>
    <xf numFmtId="0" fontId="25" fillId="20" borderId="0" xfId="49" applyFill="1" applyAlignment="1" applyProtection="1">
      <alignment vertical="center"/>
      <protection/>
    </xf>
    <xf numFmtId="0" fontId="40" fillId="20" borderId="0" xfId="58" applyFont="1" applyFill="1" applyBorder="1" applyAlignment="1">
      <alignment horizontal="center" vertical="top" wrapText="1"/>
      <protection/>
    </xf>
    <xf numFmtId="0" fontId="25" fillId="19" borderId="0" xfId="49" applyFill="1" applyAlignment="1" applyProtection="1">
      <alignment vertical="center"/>
      <protection/>
    </xf>
    <xf numFmtId="0" fontId="40" fillId="19" borderId="0" xfId="58" applyFont="1" applyFill="1" applyBorder="1" applyAlignment="1">
      <alignment horizontal="center" vertical="top" wrapText="1"/>
      <protection/>
    </xf>
    <xf numFmtId="0" fontId="3" fillId="8" borderId="18" xfId="58" applyFont="1" applyFill="1" applyBorder="1" applyAlignment="1">
      <alignment vertical="top"/>
      <protection/>
    </xf>
    <xf numFmtId="0" fontId="39" fillId="8" borderId="13" xfId="58" applyFont="1" applyFill="1" applyBorder="1" applyAlignment="1">
      <alignment vertical="top"/>
      <protection/>
    </xf>
    <xf numFmtId="0" fontId="39" fillId="8" borderId="19" xfId="58" applyFont="1" applyFill="1" applyBorder="1" applyAlignment="1">
      <alignment vertical="top"/>
      <protection/>
    </xf>
    <xf numFmtId="0" fontId="42" fillId="19" borderId="0" xfId="58" applyFont="1" applyFill="1" applyBorder="1" applyAlignment="1">
      <alignment vertical="top" wrapText="1"/>
      <protection/>
    </xf>
    <xf numFmtId="0" fontId="43" fillId="0" borderId="0" xfId="0" applyFont="1" applyAlignment="1">
      <alignment vertical="center"/>
    </xf>
    <xf numFmtId="0" fontId="16" fillId="19" borderId="0" xfId="0" applyFont="1" applyFill="1" applyAlignment="1">
      <alignment horizontal="right" vertical="center"/>
    </xf>
    <xf numFmtId="0" fontId="16" fillId="19" borderId="0" xfId="0" applyFont="1" applyFill="1" applyAlignment="1">
      <alignment horizontal="left" vertical="center"/>
    </xf>
    <xf numFmtId="0" fontId="41" fillId="19" borderId="0" xfId="0" applyFont="1" applyFill="1" applyAlignment="1">
      <alignment horizontal="left" vertical="center"/>
    </xf>
    <xf numFmtId="0" fontId="2" fillId="19" borderId="20" xfId="0" applyFont="1" applyFill="1" applyBorder="1" applyAlignment="1">
      <alignment horizontal="centerContinuous" vertical="center"/>
    </xf>
    <xf numFmtId="0" fontId="41" fillId="19" borderId="0" xfId="0" applyFont="1" applyFill="1" applyAlignment="1">
      <alignment horizontal="centerContinuous" vertical="center"/>
    </xf>
    <xf numFmtId="173" fontId="16" fillId="19" borderId="0" xfId="0" applyNumberFormat="1" applyFont="1" applyFill="1" applyAlignment="1">
      <alignment horizontal="left" vertical="center"/>
    </xf>
    <xf numFmtId="0" fontId="41" fillId="14" borderId="0" xfId="58" applyFont="1" applyFill="1" applyBorder="1" applyAlignment="1">
      <alignment vertical="top"/>
      <protection/>
    </xf>
    <xf numFmtId="0" fontId="41" fillId="0" borderId="21" xfId="58" applyFont="1" applyFill="1" applyBorder="1" applyAlignment="1">
      <alignment vertical="top"/>
      <protection/>
    </xf>
    <xf numFmtId="0" fontId="41" fillId="21" borderId="0" xfId="58" applyFont="1" applyFill="1" applyBorder="1" applyAlignment="1">
      <alignment vertical="top" wrapText="1"/>
      <protection/>
    </xf>
    <xf numFmtId="0" fontId="16" fillId="19" borderId="0" xfId="58" applyFont="1" applyFill="1" applyBorder="1" applyAlignment="1">
      <alignment vertical="center" wrapText="1"/>
      <protection/>
    </xf>
    <xf numFmtId="0" fontId="48" fillId="19" borderId="0" xfId="0" applyFont="1" applyFill="1" applyBorder="1" applyAlignment="1">
      <alignment horizontal="left" wrapText="1"/>
    </xf>
    <xf numFmtId="0" fontId="41" fillId="19" borderId="0" xfId="58" applyFont="1" applyFill="1" applyBorder="1" applyAlignment="1">
      <alignment vertical="center"/>
      <protection/>
    </xf>
    <xf numFmtId="0" fontId="4" fillId="19" borderId="0" xfId="58" applyFont="1" applyFill="1" applyBorder="1" applyAlignment="1">
      <alignment horizontal="right" vertical="center"/>
      <protection/>
    </xf>
    <xf numFmtId="0" fontId="4" fillId="19" borderId="0" xfId="58" applyFont="1" applyFill="1" applyBorder="1" applyAlignment="1">
      <alignment horizontal="right" vertical="top"/>
      <protection/>
    </xf>
    <xf numFmtId="0" fontId="41" fillId="20" borderId="0" xfId="58" applyFont="1" applyFill="1" applyBorder="1" applyAlignment="1">
      <alignment vertical="top"/>
      <protection/>
    </xf>
    <xf numFmtId="0" fontId="4" fillId="20" borderId="0" xfId="58" applyFont="1" applyFill="1" applyBorder="1" applyAlignment="1">
      <alignment horizontal="right" vertical="center"/>
      <protection/>
    </xf>
    <xf numFmtId="0" fontId="4" fillId="20" borderId="0" xfId="58" applyFont="1" applyFill="1" applyBorder="1" applyAlignment="1">
      <alignment horizontal="left" vertical="center"/>
      <protection/>
    </xf>
    <xf numFmtId="0" fontId="16" fillId="19" borderId="0" xfId="58" applyFont="1" applyFill="1" applyBorder="1" applyAlignment="1">
      <alignment vertical="center"/>
      <protection/>
    </xf>
    <xf numFmtId="0" fontId="4" fillId="19" borderId="0" xfId="58" applyFont="1" applyFill="1" applyBorder="1" applyAlignment="1">
      <alignment vertical="center"/>
      <protection/>
    </xf>
    <xf numFmtId="0" fontId="0" fillId="0" borderId="0" xfId="0" applyAlignment="1">
      <alignment vertical="center"/>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5" fillId="0" borderId="10" xfId="0" applyFont="1" applyBorder="1" applyAlignment="1">
      <alignment horizontal="left" vertical="center"/>
    </xf>
    <xf numFmtId="0" fontId="4" fillId="0" borderId="14" xfId="0" applyFont="1" applyBorder="1" applyAlignment="1">
      <alignment/>
    </xf>
    <xf numFmtId="0" fontId="51" fillId="0" borderId="14" xfId="0" applyFont="1" applyBorder="1" applyAlignment="1">
      <alignment horizontal="right" vertical="center"/>
    </xf>
    <xf numFmtId="0" fontId="5" fillId="0" borderId="14" xfId="0" applyFont="1" applyBorder="1" applyAlignment="1">
      <alignment horizontal="left" vertical="center"/>
    </xf>
    <xf numFmtId="0" fontId="0" fillId="0" borderId="14" xfId="0" applyBorder="1" applyAlignment="1">
      <alignment vertical="center"/>
    </xf>
    <xf numFmtId="0" fontId="49" fillId="0" borderId="14" xfId="0" applyFont="1" applyFill="1" applyBorder="1" applyAlignment="1">
      <alignment horizontal="center" vertical="center"/>
    </xf>
    <xf numFmtId="0" fontId="52" fillId="0" borderId="16" xfId="0" applyFont="1" applyBorder="1" applyAlignment="1">
      <alignment horizontal="left" vertical="center"/>
    </xf>
    <xf numFmtId="0" fontId="0" fillId="0" borderId="0" xfId="0" applyBorder="1" applyAlignment="1">
      <alignment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50" fillId="0" borderId="16" xfId="0" applyFont="1" applyBorder="1" applyAlignment="1">
      <alignment vertical="center"/>
    </xf>
    <xf numFmtId="0" fontId="53" fillId="0" borderId="16" xfId="0" applyFont="1" applyBorder="1" applyAlignment="1">
      <alignment vertical="center"/>
    </xf>
    <xf numFmtId="0" fontId="54" fillId="0" borderId="18" xfId="56" applyFont="1" applyBorder="1" applyAlignment="1">
      <alignment horizontal="left" vertical="center"/>
      <protection/>
    </xf>
    <xf numFmtId="0" fontId="4" fillId="0" borderId="13" xfId="0" applyFont="1" applyBorder="1" applyAlignment="1">
      <alignment/>
    </xf>
    <xf numFmtId="0" fontId="2" fillId="0" borderId="13" xfId="0" applyFont="1" applyBorder="1" applyAlignment="1">
      <alignment horizontal="center" vertical="center"/>
    </xf>
    <xf numFmtId="0" fontId="0" fillId="0" borderId="13" xfId="0" applyBorder="1" applyAlignment="1">
      <alignment vertical="center"/>
    </xf>
    <xf numFmtId="0" fontId="49" fillId="0" borderId="0" xfId="0" applyFont="1" applyBorder="1" applyAlignment="1">
      <alignment horizontal="center" vertical="center"/>
    </xf>
    <xf numFmtId="0" fontId="2" fillId="0" borderId="19" xfId="0" applyFont="1" applyBorder="1" applyAlignment="1">
      <alignment horizontal="center" vertical="center"/>
    </xf>
    <xf numFmtId="0" fontId="50" fillId="0" borderId="0" xfId="0" applyFont="1" applyBorder="1" applyAlignment="1">
      <alignment vertical="center"/>
    </xf>
    <xf numFmtId="0" fontId="53" fillId="0" borderId="0" xfId="0" applyFont="1" applyBorder="1" applyAlignment="1">
      <alignment vertical="center"/>
    </xf>
    <xf numFmtId="0" fontId="54" fillId="0" borderId="13" xfId="56" applyFont="1" applyBorder="1" applyAlignment="1">
      <alignment horizontal="left" vertical="center"/>
      <protection/>
    </xf>
    <xf numFmtId="0" fontId="16" fillId="0" borderId="14" xfId="0" applyFont="1" applyBorder="1" applyAlignment="1">
      <alignment horizontal="left" vertical="center"/>
    </xf>
    <xf numFmtId="0" fontId="16" fillId="0" borderId="0" xfId="0" applyFont="1" applyBorder="1" applyAlignment="1">
      <alignment horizontal="center" vertical="center"/>
    </xf>
    <xf numFmtId="0" fontId="5" fillId="0" borderId="14" xfId="0" applyFont="1" applyBorder="1" applyAlignment="1">
      <alignment vertical="center"/>
    </xf>
    <xf numFmtId="0" fontId="4" fillId="0" borderId="14" xfId="0" applyFont="1" applyBorder="1" applyAlignment="1">
      <alignment/>
    </xf>
    <xf numFmtId="0" fontId="16" fillId="19" borderId="0" xfId="58" applyFont="1" applyFill="1" applyBorder="1" applyAlignment="1">
      <alignment horizontal="left" vertical="center" wrapText="1"/>
      <protection/>
    </xf>
    <xf numFmtId="0" fontId="41" fillId="19" borderId="0" xfId="58" applyFont="1" applyFill="1" applyBorder="1" applyAlignment="1">
      <alignment horizontal="left" vertical="center" wrapText="1"/>
      <protection/>
    </xf>
    <xf numFmtId="0" fontId="41" fillId="19" borderId="0" xfId="58" applyFont="1" applyFill="1" applyAlignment="1">
      <alignment vertical="top"/>
      <protection/>
    </xf>
    <xf numFmtId="0" fontId="48" fillId="19" borderId="0" xfId="0" applyFont="1" applyFill="1" applyBorder="1" applyAlignment="1">
      <alignment horizontal="left" vertical="center"/>
    </xf>
    <xf numFmtId="0" fontId="47" fillId="6" borderId="0" xfId="58" applyFont="1" applyFill="1" applyBorder="1" applyAlignment="1">
      <alignment vertical="top"/>
      <protection/>
    </xf>
    <xf numFmtId="0" fontId="41" fillId="20" borderId="0" xfId="58" applyFont="1" applyFill="1" applyBorder="1" applyAlignment="1">
      <alignment horizontal="left" vertical="center"/>
      <protection/>
    </xf>
    <xf numFmtId="0" fontId="15"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0" xfId="58"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3" borderId="15" xfId="0" applyFont="1" applyFill="1" applyBorder="1" applyAlignment="1">
      <alignment horizontal="center" vertical="center"/>
    </xf>
    <xf numFmtId="0" fontId="0" fillId="19" borderId="0" xfId="58" applyFont="1" applyFill="1" applyBorder="1" applyAlignment="1">
      <alignment horizontal="left" vertical="center" wrapText="1"/>
      <protection/>
    </xf>
    <xf numFmtId="0" fontId="2" fillId="3" borderId="10" xfId="0" applyFont="1" applyFill="1" applyBorder="1" applyAlignment="1">
      <alignment horizontal="center" vertical="center"/>
    </xf>
    <xf numFmtId="0" fontId="58" fillId="3" borderId="16" xfId="0" applyFont="1" applyFill="1" applyBorder="1" applyAlignment="1">
      <alignment horizontal="center" wrapText="1"/>
    </xf>
    <xf numFmtId="0" fontId="59" fillId="20" borderId="18" xfId="0" applyFont="1" applyFill="1" applyBorder="1" applyAlignment="1">
      <alignment horizontal="center" vertical="center"/>
    </xf>
    <xf numFmtId="0" fontId="2" fillId="8" borderId="10" xfId="0" applyFont="1" applyFill="1" applyBorder="1" applyAlignment="1">
      <alignment horizontal="center" vertical="center"/>
    </xf>
    <xf numFmtId="0" fontId="16" fillId="8" borderId="16" xfId="0" applyFont="1" applyFill="1" applyBorder="1" applyAlignment="1">
      <alignment horizontal="center" wrapText="1"/>
    </xf>
    <xf numFmtId="0" fontId="16" fillId="8" borderId="18" xfId="0" applyFont="1" applyFill="1" applyBorder="1" applyAlignment="1">
      <alignment horizontal="center" vertical="center"/>
    </xf>
    <xf numFmtId="0" fontId="2" fillId="0" borderId="10" xfId="0" applyFont="1" applyFill="1" applyBorder="1" applyAlignment="1">
      <alignment horizontal="center" vertical="center"/>
    </xf>
    <xf numFmtId="0" fontId="16" fillId="0" borderId="16" xfId="0" applyFont="1" applyFill="1" applyBorder="1" applyAlignment="1">
      <alignment horizontal="center" wrapText="1"/>
    </xf>
    <xf numFmtId="0" fontId="16" fillId="0" borderId="18" xfId="0" applyFont="1" applyFill="1" applyBorder="1" applyAlignment="1">
      <alignment horizontal="center" vertical="center"/>
    </xf>
    <xf numFmtId="0" fontId="2" fillId="9" borderId="10" xfId="0" applyFont="1" applyFill="1" applyBorder="1" applyAlignment="1">
      <alignment horizontal="center" vertical="center"/>
    </xf>
    <xf numFmtId="0" fontId="16" fillId="9" borderId="16" xfId="0" applyFont="1" applyFill="1" applyBorder="1" applyAlignment="1">
      <alignment horizontal="center" wrapText="1"/>
    </xf>
    <xf numFmtId="0" fontId="16" fillId="9" borderId="18" xfId="0" applyFont="1" applyFill="1" applyBorder="1" applyAlignment="1">
      <alignment horizontal="center" vertical="center"/>
    </xf>
    <xf numFmtId="0" fontId="2" fillId="15" borderId="10" xfId="0" applyFont="1" applyFill="1" applyBorder="1" applyAlignment="1">
      <alignment horizontal="center" vertical="center"/>
    </xf>
    <xf numFmtId="0" fontId="16" fillId="15" borderId="16" xfId="0" applyFont="1" applyFill="1" applyBorder="1" applyAlignment="1">
      <alignment horizontal="center" wrapText="1"/>
    </xf>
    <xf numFmtId="0" fontId="16" fillId="15" borderId="18" xfId="0" applyFont="1" applyFill="1" applyBorder="1" applyAlignment="1">
      <alignment horizontal="center" vertical="center"/>
    </xf>
    <xf numFmtId="0" fontId="60" fillId="6" borderId="22" xfId="0" applyFont="1" applyFill="1" applyBorder="1" applyAlignment="1">
      <alignment horizontal="center" vertical="center"/>
    </xf>
    <xf numFmtId="0" fontId="5" fillId="20" borderId="0" xfId="0" applyFont="1" applyFill="1" applyBorder="1" applyAlignment="1">
      <alignment horizontal="center" vertical="center" wrapText="1"/>
    </xf>
    <xf numFmtId="0" fontId="60" fillId="6" borderId="23" xfId="0" applyFont="1" applyFill="1" applyBorder="1" applyAlignment="1">
      <alignment horizontal="center" vertical="center"/>
    </xf>
    <xf numFmtId="0" fontId="60" fillId="6" borderId="1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41" fillId="0" borderId="13" xfId="0" applyFont="1" applyFill="1" applyBorder="1" applyAlignment="1">
      <alignment horizontal="right" vertical="center"/>
    </xf>
    <xf numFmtId="0" fontId="51" fillId="0" borderId="13" xfId="0" applyFont="1" applyFill="1" applyBorder="1" applyAlignment="1">
      <alignment horizontal="center" vertical="center" wrapText="1"/>
    </xf>
    <xf numFmtId="0" fontId="41" fillId="0" borderId="13" xfId="0" applyFont="1" applyFill="1" applyBorder="1" applyAlignment="1">
      <alignment horizontal="left" vertical="center" wrapText="1"/>
    </xf>
    <xf numFmtId="0" fontId="59" fillId="3" borderId="17" xfId="0" applyFont="1" applyFill="1" applyBorder="1" applyAlignment="1">
      <alignment horizontal="center" wrapText="1"/>
    </xf>
    <xf numFmtId="0" fontId="59" fillId="20" borderId="19" xfId="0" applyFont="1" applyFill="1" applyBorder="1" applyAlignment="1">
      <alignment horizontal="center" vertical="center"/>
    </xf>
    <xf numFmtId="0" fontId="2" fillId="8" borderId="15" xfId="0" applyFont="1" applyFill="1" applyBorder="1" applyAlignment="1">
      <alignment horizontal="center" vertical="center"/>
    </xf>
    <xf numFmtId="0" fontId="16" fillId="8" borderId="17" xfId="0" applyFont="1" applyFill="1" applyBorder="1" applyAlignment="1">
      <alignment horizontal="center" wrapText="1"/>
    </xf>
    <xf numFmtId="0" fontId="16" fillId="8" borderId="19" xfId="0" applyFont="1" applyFill="1" applyBorder="1" applyAlignment="1">
      <alignment horizontal="center" vertical="center"/>
    </xf>
    <xf numFmtId="0" fontId="60" fillId="6" borderId="17" xfId="0" applyFont="1" applyFill="1" applyBorder="1" applyAlignment="1">
      <alignment horizontal="center" vertical="center"/>
    </xf>
    <xf numFmtId="0" fontId="16" fillId="0" borderId="18" xfId="0" applyFont="1" applyFill="1" applyBorder="1" applyAlignment="1">
      <alignment horizontal="center" vertical="center" wrapText="1"/>
    </xf>
    <xf numFmtId="0" fontId="2" fillId="0" borderId="15" xfId="0" applyFont="1" applyFill="1" applyBorder="1" applyAlignment="1">
      <alignment horizontal="center" vertical="center"/>
    </xf>
    <xf numFmtId="0" fontId="16" fillId="0" borderId="17" xfId="0" applyFont="1" applyFill="1" applyBorder="1" applyAlignment="1">
      <alignment horizontal="center" wrapText="1"/>
    </xf>
    <xf numFmtId="0" fontId="16" fillId="0" borderId="19" xfId="0" applyFont="1" applyFill="1" applyBorder="1" applyAlignment="1">
      <alignment horizontal="center" vertical="center"/>
    </xf>
    <xf numFmtId="0" fontId="2" fillId="9" borderId="15" xfId="0" applyFont="1" applyFill="1" applyBorder="1" applyAlignment="1">
      <alignment horizontal="center" vertical="center"/>
    </xf>
    <xf numFmtId="0" fontId="16" fillId="9" borderId="17" xfId="0" applyFont="1" applyFill="1" applyBorder="1" applyAlignment="1">
      <alignment horizontal="center" wrapText="1"/>
    </xf>
    <xf numFmtId="0" fontId="16" fillId="9" borderId="19" xfId="0" applyFont="1" applyFill="1" applyBorder="1" applyAlignment="1">
      <alignment horizontal="center" vertical="center"/>
    </xf>
    <xf numFmtId="0" fontId="2" fillId="15" borderId="15" xfId="0" applyFont="1" applyFill="1" applyBorder="1" applyAlignment="1">
      <alignment horizontal="center" vertical="center"/>
    </xf>
    <xf numFmtId="0" fontId="16" fillId="15" borderId="17" xfId="0" applyFont="1" applyFill="1" applyBorder="1" applyAlignment="1">
      <alignment horizontal="center" wrapText="1"/>
    </xf>
    <xf numFmtId="0" fontId="16" fillId="15" borderId="19" xfId="0" applyFont="1" applyFill="1" applyBorder="1" applyAlignment="1">
      <alignment horizontal="center" vertical="center"/>
    </xf>
    <xf numFmtId="0" fontId="16" fillId="0" borderId="0" xfId="0" applyFont="1" applyFill="1" applyBorder="1" applyAlignment="1">
      <alignment horizontal="center" vertical="center"/>
    </xf>
    <xf numFmtId="0" fontId="16" fillId="19" borderId="0" xfId="58" applyFont="1" applyFill="1" applyBorder="1" applyAlignment="1">
      <alignment vertical="top"/>
      <protection/>
    </xf>
    <xf numFmtId="0" fontId="41" fillId="0" borderId="13" xfId="0" applyFont="1" applyFill="1" applyBorder="1" applyAlignment="1">
      <alignment horizontal="left" vertical="center"/>
    </xf>
    <xf numFmtId="0" fontId="0" fillId="0" borderId="0" xfId="0" applyFont="1" applyBorder="1" applyAlignment="1">
      <alignment horizontal="right" vertical="center"/>
    </xf>
    <xf numFmtId="0" fontId="4" fillId="0" borderId="0" xfId="58" applyFont="1" applyFill="1" applyBorder="1" applyAlignment="1">
      <alignment horizontal="left" vertical="center"/>
      <protection/>
    </xf>
    <xf numFmtId="0" fontId="0" fillId="0" borderId="0" xfId="0" applyFill="1" applyBorder="1" applyAlignment="1">
      <alignment vertical="center"/>
    </xf>
    <xf numFmtId="0" fontId="49" fillId="0" borderId="0" xfId="0" applyFont="1" applyBorder="1" applyAlignment="1">
      <alignment horizontal="right" vertical="center"/>
    </xf>
    <xf numFmtId="0" fontId="16" fillId="6" borderId="0" xfId="0" applyFont="1" applyFill="1" applyBorder="1" applyAlignment="1">
      <alignment horizontal="center" vertical="center" wrapText="1"/>
    </xf>
    <xf numFmtId="0" fontId="41" fillId="20" borderId="24" xfId="58" applyFont="1" applyFill="1" applyBorder="1" applyAlignment="1">
      <alignment horizontal="left" vertical="center"/>
      <protection/>
    </xf>
    <xf numFmtId="0" fontId="16" fillId="0" borderId="24" xfId="58" applyFont="1" applyFill="1" applyBorder="1" applyAlignment="1">
      <alignment horizontal="center" vertical="center" wrapText="1"/>
      <protection/>
    </xf>
    <xf numFmtId="0" fontId="41" fillId="22" borderId="0" xfId="58" applyFont="1" applyFill="1" applyBorder="1" applyAlignment="1">
      <alignment vertical="top"/>
      <protection/>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2" fillId="0" borderId="27" xfId="0" applyFont="1" applyFill="1" applyBorder="1" applyAlignment="1">
      <alignment horizontal="center" vertical="center"/>
    </xf>
    <xf numFmtId="0" fontId="16" fillId="0" borderId="28" xfId="0" applyFont="1" applyFill="1" applyBorder="1" applyAlignment="1">
      <alignment horizontal="center" wrapText="1"/>
    </xf>
    <xf numFmtId="0" fontId="16" fillId="0" borderId="29" xfId="0" applyFont="1" applyFill="1" applyBorder="1" applyAlignment="1">
      <alignment horizontal="center" vertical="center"/>
    </xf>
    <xf numFmtId="0" fontId="2" fillId="0" borderId="0" xfId="0" applyFont="1" applyFill="1" applyBorder="1" applyAlignment="1">
      <alignment vertical="center"/>
    </xf>
    <xf numFmtId="0" fontId="51" fillId="0" borderId="0" xfId="0" applyFont="1" applyFill="1" applyBorder="1" applyAlignment="1">
      <alignment vertical="center"/>
    </xf>
    <xf numFmtId="0" fontId="3" fillId="0" borderId="11" xfId="0" applyFont="1" applyFill="1" applyBorder="1" applyAlignment="1">
      <alignment horizontal="center" vertical="center" wrapText="1"/>
    </xf>
    <xf numFmtId="0" fontId="0" fillId="0" borderId="0" xfId="0" applyFill="1" applyBorder="1" applyAlignment="1">
      <alignment/>
    </xf>
    <xf numFmtId="0" fontId="0" fillId="0" borderId="0" xfId="0" applyFont="1" applyBorder="1" applyAlignment="1">
      <alignment horizontal="left" vertical="center"/>
    </xf>
    <xf numFmtId="49" fontId="3" fillId="6" borderId="30" xfId="0" applyNumberFormat="1" applyFont="1" applyFill="1" applyBorder="1" applyAlignment="1">
      <alignment horizontal="centerContinuous" vertical="center" wrapText="1"/>
    </xf>
    <xf numFmtId="0" fontId="62" fillId="0" borderId="11" xfId="0" applyFont="1" applyFill="1" applyBorder="1" applyAlignment="1">
      <alignment horizontal="centerContinuous" vertical="center" wrapText="1"/>
    </xf>
    <xf numFmtId="0" fontId="3" fillId="6" borderId="31" xfId="0" applyFont="1" applyFill="1" applyBorder="1" applyAlignment="1">
      <alignment horizontal="center" vertical="center" wrapText="1"/>
    </xf>
    <xf numFmtId="0" fontId="63" fillId="0" borderId="11" xfId="0" applyFont="1" applyFill="1" applyBorder="1" applyAlignment="1">
      <alignment horizontal="centerContinuous" vertical="center" wrapText="1"/>
    </xf>
    <xf numFmtId="0" fontId="50" fillId="0" borderId="11" xfId="0" applyFont="1" applyFill="1" applyBorder="1" applyAlignment="1">
      <alignment horizontal="centerContinuous" vertical="center" wrapText="1"/>
    </xf>
    <xf numFmtId="0" fontId="41" fillId="0" borderId="0" xfId="58" applyFont="1" applyFill="1" applyBorder="1" applyAlignment="1">
      <alignment vertical="top"/>
      <protection/>
    </xf>
    <xf numFmtId="0" fontId="41" fillId="6" borderId="0" xfId="58" applyFont="1" applyFill="1" applyBorder="1" applyAlignment="1">
      <alignment vertical="top"/>
      <protection/>
    </xf>
    <xf numFmtId="0" fontId="16" fillId="0" borderId="0" xfId="0" applyFont="1" applyFill="1" applyBorder="1" applyAlignment="1">
      <alignment horizontal="center" wrapText="1"/>
    </xf>
    <xf numFmtId="0" fontId="53" fillId="0" borderId="11" xfId="0" applyFont="1" applyFill="1" applyBorder="1" applyAlignment="1">
      <alignment horizontal="centerContinuous" vertical="center" wrapText="1"/>
    </xf>
    <xf numFmtId="0" fontId="64" fillId="0" borderId="11" xfId="0" applyFont="1" applyFill="1" applyBorder="1" applyAlignment="1">
      <alignment horizontal="centerContinuous" vertical="center" wrapText="1"/>
    </xf>
    <xf numFmtId="0" fontId="64" fillId="0" borderId="12" xfId="0" applyFont="1" applyFill="1" applyBorder="1" applyAlignment="1">
      <alignment horizontal="centerContinuous" vertical="center" wrapText="1"/>
    </xf>
    <xf numFmtId="0" fontId="16" fillId="0" borderId="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3" fillId="18" borderId="33" xfId="0" applyFont="1" applyFill="1" applyBorder="1" applyAlignment="1">
      <alignment horizontal="centerContinuous" vertical="center" wrapText="1"/>
    </xf>
    <xf numFmtId="0" fontId="4" fillId="22" borderId="0" xfId="0" applyFont="1" applyFill="1" applyAlignment="1">
      <alignment/>
    </xf>
    <xf numFmtId="0" fontId="65" fillId="0" borderId="0" xfId="0" applyFont="1" applyBorder="1" applyAlignment="1">
      <alignment horizontal="left" vertical="center"/>
    </xf>
    <xf numFmtId="0" fontId="65" fillId="0" borderId="17" xfId="0" applyFont="1" applyBorder="1" applyAlignment="1">
      <alignment horizontal="left" vertical="center"/>
    </xf>
    <xf numFmtId="0" fontId="0" fillId="0" borderId="17" xfId="0" applyFont="1" applyBorder="1" applyAlignment="1">
      <alignment horizontal="left" vertical="center"/>
    </xf>
    <xf numFmtId="0" fontId="3" fillId="0" borderId="13" xfId="58" applyFont="1" applyBorder="1" applyAlignment="1">
      <alignment vertical="top"/>
      <protection/>
    </xf>
    <xf numFmtId="0" fontId="0" fillId="0" borderId="13" xfId="56" applyFont="1" applyBorder="1" applyAlignment="1">
      <alignment vertical="center"/>
      <protection/>
    </xf>
    <xf numFmtId="0" fontId="39" fillId="0" borderId="13" xfId="58" applyFont="1" applyBorder="1" applyAlignment="1">
      <alignment vertical="top"/>
      <protection/>
    </xf>
    <xf numFmtId="0" fontId="47" fillId="0" borderId="34" xfId="58" applyFont="1" applyFill="1" applyBorder="1" applyAlignment="1">
      <alignment vertical="top"/>
      <protection/>
    </xf>
    <xf numFmtId="0" fontId="4" fillId="19" borderId="0" xfId="58" applyFont="1" applyFill="1" applyBorder="1" applyAlignment="1">
      <alignment horizontal="center" vertical="top"/>
      <protection/>
    </xf>
    <xf numFmtId="0" fontId="16" fillId="0" borderId="35" xfId="0" applyFont="1" applyFill="1" applyBorder="1" applyAlignment="1">
      <alignment horizontal="center" vertical="center"/>
    </xf>
    <xf numFmtId="0" fontId="48" fillId="19" borderId="0" xfId="0" applyFont="1" applyFill="1" applyBorder="1" applyAlignment="1">
      <alignment horizontal="centerContinuous" vertical="top" wrapText="1"/>
    </xf>
    <xf numFmtId="0" fontId="54" fillId="6" borderId="0" xfId="58" applyFont="1" applyFill="1" applyBorder="1" applyAlignment="1">
      <alignment horizontal="left" vertical="center"/>
      <protection/>
    </xf>
    <xf numFmtId="0" fontId="48" fillId="19" borderId="0" xfId="0" applyFont="1" applyFill="1" applyBorder="1" applyAlignment="1">
      <alignment horizontal="centerContinuous" vertical="center" wrapText="1"/>
    </xf>
    <xf numFmtId="0" fontId="42" fillId="19" borderId="0" xfId="58" applyFont="1" applyFill="1" applyBorder="1" applyAlignment="1">
      <alignment horizontal="centerContinuous" vertical="center" wrapText="1"/>
      <protection/>
    </xf>
    <xf numFmtId="0" fontId="4" fillId="19" borderId="0" xfId="58" applyFont="1" applyFill="1" applyBorder="1" applyAlignment="1">
      <alignment horizontal="left" vertical="center"/>
      <protection/>
    </xf>
    <xf numFmtId="0" fontId="4" fillId="19" borderId="0" xfId="0" applyFont="1" applyFill="1" applyBorder="1" applyAlignment="1">
      <alignment horizontal="center" vertical="center" wrapText="1"/>
    </xf>
    <xf numFmtId="0" fontId="54" fillId="19" borderId="0" xfId="58" applyFont="1" applyFill="1" applyBorder="1" applyAlignment="1">
      <alignment horizontal="left" vertical="center"/>
      <protection/>
    </xf>
    <xf numFmtId="0" fontId="2" fillId="19" borderId="0" xfId="58" applyFont="1" applyFill="1" applyBorder="1" applyAlignment="1">
      <alignment horizontal="right" vertical="center"/>
      <protection/>
    </xf>
    <xf numFmtId="0" fontId="43" fillId="0" borderId="0" xfId="0" applyFont="1" applyAlignment="1">
      <alignment horizontal="left" vertical="center"/>
    </xf>
    <xf numFmtId="0" fontId="16" fillId="19" borderId="0" xfId="58" applyFont="1" applyFill="1" applyBorder="1" applyAlignment="1">
      <alignment horizontal="left" vertical="center"/>
      <protection/>
    </xf>
    <xf numFmtId="0" fontId="41" fillId="19" borderId="0" xfId="58" applyFont="1" applyFill="1" applyAlignment="1">
      <alignment horizontal="left" vertical="center"/>
      <protection/>
    </xf>
    <xf numFmtId="0" fontId="41" fillId="19" borderId="0" xfId="58" applyFont="1" applyFill="1" applyBorder="1" applyAlignment="1">
      <alignment horizontal="left" vertical="center"/>
      <protection/>
    </xf>
    <xf numFmtId="0" fontId="43" fillId="23" borderId="0" xfId="0" applyFont="1" applyFill="1" applyAlignment="1">
      <alignment horizontal="left" vertical="center"/>
    </xf>
    <xf numFmtId="0" fontId="39" fillId="8" borderId="17" xfId="58" applyFont="1" applyFill="1" applyBorder="1" applyAlignment="1">
      <alignment horizontal="left" vertical="center"/>
      <protection/>
    </xf>
    <xf numFmtId="0" fontId="3"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9" fillId="0" borderId="0" xfId="58" applyFont="1" applyFill="1" applyBorder="1" applyAlignment="1">
      <alignment horizontal="center" vertical="center" wrapText="1"/>
      <protection/>
    </xf>
    <xf numFmtId="0" fontId="4" fillId="0" borderId="0" xfId="0" applyFont="1" applyBorder="1" applyAlignment="1">
      <alignment horizontal="center" vertical="center"/>
    </xf>
    <xf numFmtId="0" fontId="51" fillId="0" borderId="14" xfId="0"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52" fillId="0" borderId="0" xfId="0" applyFont="1" applyBorder="1" applyAlignment="1">
      <alignment vertical="center"/>
    </xf>
    <xf numFmtId="0" fontId="0" fillId="0" borderId="17" xfId="0" applyFont="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xf>
    <xf numFmtId="0" fontId="65" fillId="0" borderId="0" xfId="0" applyFont="1" applyBorder="1" applyAlignment="1">
      <alignment horizontal="center" vertical="center"/>
    </xf>
    <xf numFmtId="0" fontId="67" fillId="0" borderId="0" xfId="0" applyFont="1" applyBorder="1" applyAlignment="1">
      <alignment horizontal="left" vertical="center"/>
    </xf>
    <xf numFmtId="0" fontId="67" fillId="0" borderId="17" xfId="0" applyFont="1" applyBorder="1" applyAlignment="1">
      <alignment horizontal="left" vertical="center"/>
    </xf>
    <xf numFmtId="0" fontId="65" fillId="0" borderId="0" xfId="0" applyFont="1" applyBorder="1" applyAlignment="1">
      <alignment horizontal="right" vertical="center"/>
    </xf>
    <xf numFmtId="0" fontId="49" fillId="0" borderId="16" xfId="0" applyFont="1" applyFill="1" applyBorder="1" applyAlignment="1">
      <alignment horizontal="center" vertical="center"/>
    </xf>
    <xf numFmtId="0" fontId="49" fillId="0" borderId="0" xfId="0" applyFont="1" applyFill="1" applyBorder="1" applyAlignment="1">
      <alignment horizontal="center" vertical="center"/>
    </xf>
    <xf numFmtId="0" fontId="0" fillId="0" borderId="17" xfId="0" applyFont="1" applyBorder="1" applyAlignment="1">
      <alignment vertical="center"/>
    </xf>
    <xf numFmtId="0" fontId="41" fillId="0" borderId="13" xfId="56" applyFont="1" applyBorder="1" applyAlignment="1">
      <alignment horizontal="left" vertical="center"/>
      <protection/>
    </xf>
    <xf numFmtId="0" fontId="0" fillId="0" borderId="13" xfId="0" applyFont="1" applyBorder="1" applyAlignment="1">
      <alignment vertical="center"/>
    </xf>
    <xf numFmtId="0" fontId="0" fillId="0" borderId="19" xfId="0" applyFont="1" applyBorder="1" applyAlignment="1">
      <alignment vertical="center"/>
    </xf>
    <xf numFmtId="0" fontId="54" fillId="0" borderId="0" xfId="56" applyFont="1" applyBorder="1" applyAlignment="1">
      <alignment horizontal="left" vertical="center"/>
      <protection/>
    </xf>
    <xf numFmtId="0" fontId="0" fillId="0" borderId="0" xfId="0" applyFont="1" applyAlignment="1">
      <alignment/>
    </xf>
    <xf numFmtId="0" fontId="5" fillId="0" borderId="0" xfId="0" applyFont="1" applyFill="1" applyBorder="1" applyAlignment="1">
      <alignment horizontal="center" vertical="center" wrapText="1"/>
    </xf>
    <xf numFmtId="0" fontId="51" fillId="0" borderId="0" xfId="58" applyFont="1" applyFill="1" applyBorder="1" applyAlignment="1">
      <alignment horizontal="left" vertical="center"/>
      <protection/>
    </xf>
    <xf numFmtId="0" fontId="41" fillId="0" borderId="24" xfId="0" applyFont="1" applyFill="1" applyBorder="1" applyAlignment="1">
      <alignment horizontal="right" vertical="center"/>
    </xf>
    <xf numFmtId="0" fontId="51" fillId="0" borderId="24" xfId="0" applyFont="1" applyFill="1" applyBorder="1" applyAlignment="1">
      <alignment horizontal="center" vertical="center" wrapText="1"/>
    </xf>
    <xf numFmtId="0" fontId="41" fillId="0" borderId="24" xfId="0" applyFont="1" applyFill="1" applyBorder="1" applyAlignment="1">
      <alignment horizontal="left" vertical="center" wrapText="1"/>
    </xf>
    <xf numFmtId="0" fontId="16" fillId="0" borderId="0" xfId="58" applyFont="1" applyFill="1" applyBorder="1" applyAlignment="1">
      <alignment horizontal="center" vertical="center" textRotation="90" shrinkToFit="1"/>
      <protection/>
    </xf>
    <xf numFmtId="0" fontId="56" fillId="0" borderId="0" xfId="58" applyFont="1" applyFill="1" applyBorder="1" applyAlignment="1">
      <alignment horizontal="center" vertical="center" textRotation="90" shrinkToFit="1"/>
      <protection/>
    </xf>
    <xf numFmtId="0" fontId="68" fillId="0" borderId="0" xfId="0" applyFont="1" applyFill="1" applyBorder="1" applyAlignment="1">
      <alignment horizontal="center" vertical="center" wrapText="1"/>
    </xf>
    <xf numFmtId="0" fontId="51" fillId="0" borderId="0" xfId="58" applyFont="1" applyFill="1" applyBorder="1" applyAlignment="1">
      <alignment horizontal="right" vertical="center"/>
      <protection/>
    </xf>
    <xf numFmtId="0" fontId="62" fillId="0" borderId="0" xfId="0" applyFont="1" applyFill="1" applyBorder="1" applyAlignment="1">
      <alignment horizontal="center" vertical="center" wrapText="1"/>
    </xf>
    <xf numFmtId="0" fontId="70" fillId="0" borderId="3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0" fillId="0" borderId="0" xfId="58" applyNumberFormat="1" applyFont="1" applyFill="1" applyBorder="1" applyAlignment="1">
      <alignment vertical="top"/>
      <protection/>
    </xf>
    <xf numFmtId="0" fontId="0" fillId="0" borderId="0" xfId="58" applyNumberFormat="1" applyFont="1" applyFill="1" applyBorder="1" applyAlignment="1">
      <alignment horizontal="right" vertical="center"/>
      <protection/>
    </xf>
    <xf numFmtId="0" fontId="41" fillId="18" borderId="0" xfId="58" applyFont="1" applyFill="1" applyBorder="1" applyAlignment="1">
      <alignment horizontal="left" vertical="center"/>
      <protection/>
    </xf>
    <xf numFmtId="0" fontId="41" fillId="0" borderId="0" xfId="58" applyFont="1" applyFill="1" applyBorder="1" applyAlignment="1">
      <alignment horizontal="left" vertical="center"/>
      <protection/>
    </xf>
    <xf numFmtId="0" fontId="70" fillId="0" borderId="0" xfId="58" applyFont="1" applyFill="1" applyBorder="1" applyAlignment="1">
      <alignment horizontal="left" vertical="center"/>
      <protection/>
    </xf>
    <xf numFmtId="0" fontId="41" fillId="0" borderId="24" xfId="58" applyFont="1" applyFill="1" applyBorder="1" applyAlignment="1">
      <alignment horizontal="left" vertical="center"/>
      <protection/>
    </xf>
    <xf numFmtId="0" fontId="70" fillId="0" borderId="24" xfId="58" applyFont="1" applyFill="1" applyBorder="1" applyAlignment="1">
      <alignment horizontal="left" vertical="center"/>
      <protection/>
    </xf>
    <xf numFmtId="0" fontId="70" fillId="0" borderId="0" xfId="58" applyFont="1" applyFill="1" applyBorder="1" applyAlignment="1">
      <alignment vertical="top"/>
      <protection/>
    </xf>
    <xf numFmtId="0" fontId="5" fillId="0" borderId="24" xfId="58" applyFont="1" applyFill="1" applyBorder="1" applyAlignment="1">
      <alignment horizontal="center" vertical="center" wrapText="1"/>
      <protection/>
    </xf>
    <xf numFmtId="0" fontId="70" fillId="0" borderId="24" xfId="58" applyFont="1" applyFill="1" applyBorder="1" applyAlignment="1">
      <alignment vertical="top"/>
      <protection/>
    </xf>
    <xf numFmtId="0" fontId="50"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5" fillId="0" borderId="0" xfId="58" applyFont="1" applyFill="1" applyBorder="1" applyAlignment="1">
      <alignment horizontal="center" vertical="center" wrapText="1"/>
      <protection/>
    </xf>
    <xf numFmtId="0" fontId="70" fillId="20" borderId="0" xfId="58" applyFont="1" applyFill="1" applyBorder="1" applyAlignment="1">
      <alignment vertical="top"/>
      <protection/>
    </xf>
    <xf numFmtId="0" fontId="50" fillId="0" borderId="35" xfId="0" applyFont="1" applyFill="1" applyBorder="1" applyAlignment="1">
      <alignment horizontal="center" vertical="center" wrapText="1"/>
    </xf>
    <xf numFmtId="0" fontId="72" fillId="0" borderId="40" xfId="0" applyFont="1" applyFill="1" applyBorder="1" applyAlignment="1">
      <alignment horizontal="center" vertical="center" wrapText="1"/>
    </xf>
    <xf numFmtId="0" fontId="70" fillId="0" borderId="0" xfId="0" applyFont="1" applyFill="1" applyBorder="1" applyAlignment="1">
      <alignment vertical="center"/>
    </xf>
    <xf numFmtId="0" fontId="58" fillId="0" borderId="16" xfId="0" applyFont="1" applyFill="1" applyBorder="1" applyAlignment="1">
      <alignment horizontal="center" wrapText="1"/>
    </xf>
    <xf numFmtId="0" fontId="59" fillId="0" borderId="17" xfId="0" applyFont="1" applyFill="1" applyBorder="1" applyAlignment="1">
      <alignment horizontal="center" wrapText="1"/>
    </xf>
    <xf numFmtId="0" fontId="59" fillId="8" borderId="18" xfId="0" applyFont="1" applyFill="1" applyBorder="1" applyAlignment="1">
      <alignment horizontal="center"/>
    </xf>
    <xf numFmtId="0" fontId="59" fillId="8" borderId="19" xfId="0" applyFont="1" applyFill="1" applyBorder="1" applyAlignment="1">
      <alignment horizontal="center"/>
    </xf>
    <xf numFmtId="0" fontId="0" fillId="0" borderId="0" xfId="58" applyNumberFormat="1" applyFont="1" applyFill="1" applyBorder="1" applyAlignment="1">
      <alignment vertical="center"/>
      <protection/>
    </xf>
    <xf numFmtId="0" fontId="0" fillId="0" borderId="0" xfId="58" applyFont="1" applyFill="1" applyBorder="1" applyAlignment="1">
      <alignment vertical="center"/>
      <protection/>
    </xf>
    <xf numFmtId="0" fontId="0" fillId="0" borderId="0" xfId="58" applyNumberFormat="1" applyFont="1" applyFill="1" applyBorder="1" applyAlignment="1">
      <alignment horizontal="left" vertical="center"/>
      <protection/>
    </xf>
    <xf numFmtId="0" fontId="51" fillId="20" borderId="0" xfId="58" applyFont="1" applyFill="1" applyBorder="1" applyAlignment="1">
      <alignment horizontal="right" vertical="center"/>
      <protection/>
    </xf>
    <xf numFmtId="0" fontId="16" fillId="0" borderId="10" xfId="0" applyFont="1" applyFill="1" applyBorder="1" applyAlignment="1">
      <alignment horizontal="center" vertical="center"/>
    </xf>
    <xf numFmtId="0" fontId="73" fillId="0" borderId="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1" fillId="0" borderId="18" xfId="0" applyFont="1" applyFill="1" applyBorder="1" applyAlignment="1">
      <alignment horizontal="right"/>
    </xf>
    <xf numFmtId="0" fontId="41" fillId="0" borderId="13" xfId="0" applyFont="1" applyFill="1" applyBorder="1" applyAlignment="1">
      <alignment horizontal="center"/>
    </xf>
    <xf numFmtId="0" fontId="41" fillId="0" borderId="13" xfId="58" applyFont="1" applyFill="1" applyBorder="1" applyAlignment="1">
      <alignment horizontal="left"/>
      <protection/>
    </xf>
    <xf numFmtId="0" fontId="41" fillId="0" borderId="13" xfId="58" applyNumberFormat="1" applyFont="1" applyFill="1" applyBorder="1" applyAlignment="1">
      <alignment horizontal="center"/>
      <protection/>
    </xf>
    <xf numFmtId="0" fontId="41" fillId="0" borderId="19" xfId="0" applyFont="1" applyFill="1" applyBorder="1" applyAlignment="1">
      <alignment horizontal="left"/>
    </xf>
    <xf numFmtId="0" fontId="41" fillId="0" borderId="0" xfId="0" applyFont="1" applyFill="1" applyBorder="1" applyAlignment="1">
      <alignment horizontal="center" vertical="center"/>
    </xf>
    <xf numFmtId="0" fontId="41" fillId="6" borderId="0" xfId="58" applyFont="1" applyFill="1" applyBorder="1" applyAlignment="1">
      <alignment horizontal="left" vertical="center"/>
      <protection/>
    </xf>
    <xf numFmtId="0" fontId="51" fillId="20" borderId="0" xfId="58" applyFont="1" applyFill="1" applyBorder="1" applyAlignment="1">
      <alignment horizontal="left" vertical="center"/>
      <protection/>
    </xf>
    <xf numFmtId="0" fontId="75"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41" fillId="0" borderId="18" xfId="0" applyFont="1" applyFill="1" applyBorder="1" applyAlignment="1">
      <alignment horizontal="right" vertical="center"/>
    </xf>
    <xf numFmtId="0" fontId="41" fillId="0" borderId="13" xfId="0" applyFont="1" applyFill="1" applyBorder="1" applyAlignment="1">
      <alignment horizontal="center" vertical="center"/>
    </xf>
    <xf numFmtId="0" fontId="41" fillId="0" borderId="13" xfId="58" applyFont="1" applyFill="1" applyBorder="1" applyAlignment="1">
      <alignment horizontal="left" vertical="center"/>
      <protection/>
    </xf>
    <xf numFmtId="0" fontId="41" fillId="0" borderId="13" xfId="58" applyNumberFormat="1" applyFont="1" applyFill="1" applyBorder="1" applyAlignment="1">
      <alignment horizontal="center" vertical="center"/>
      <protection/>
    </xf>
    <xf numFmtId="0" fontId="41" fillId="0" borderId="19" xfId="0" applyFont="1" applyFill="1" applyBorder="1" applyAlignment="1">
      <alignment horizontal="left" vertical="center"/>
    </xf>
    <xf numFmtId="0" fontId="81" fillId="0" borderId="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16" fillId="0" borderId="0" xfId="0" applyFont="1" applyBorder="1" applyAlignment="1">
      <alignment horizontal="left" vertical="center"/>
    </xf>
    <xf numFmtId="0" fontId="48" fillId="19" borderId="0" xfId="0" applyFont="1" applyFill="1" applyBorder="1" applyAlignment="1">
      <alignment horizontal="right" vertical="center"/>
    </xf>
    <xf numFmtId="0" fontId="16" fillId="0" borderId="41" xfId="0" applyFont="1" applyFill="1" applyBorder="1" applyAlignment="1">
      <alignment horizontal="center" vertical="center" wrapText="1"/>
    </xf>
    <xf numFmtId="0" fontId="41" fillId="0" borderId="42" xfId="0" applyFont="1" applyFill="1" applyBorder="1" applyAlignment="1">
      <alignment horizontal="right" vertical="center"/>
    </xf>
    <xf numFmtId="0" fontId="41" fillId="0" borderId="43" xfId="0" applyFont="1" applyFill="1" applyBorder="1" applyAlignment="1">
      <alignment horizontal="left" vertical="center" wrapText="1"/>
    </xf>
    <xf numFmtId="0" fontId="3" fillId="19" borderId="0" xfId="0" applyNumberFormat="1" applyFont="1" applyFill="1" applyBorder="1" applyAlignment="1">
      <alignment horizontal="center" vertical="center" wrapText="1"/>
    </xf>
    <xf numFmtId="0" fontId="48" fillId="19" borderId="0" xfId="0" applyNumberFormat="1" applyFont="1" applyFill="1" applyBorder="1" applyAlignment="1">
      <alignment horizontal="left" vertical="top" wrapText="1"/>
    </xf>
    <xf numFmtId="0" fontId="4" fillId="22" borderId="0" xfId="0" applyFont="1" applyFill="1" applyBorder="1" applyAlignment="1">
      <alignment horizontal="center" vertical="center" wrapText="1"/>
    </xf>
    <xf numFmtId="0" fontId="4" fillId="22" borderId="0" xfId="58" applyFont="1" applyFill="1" applyBorder="1" applyAlignment="1">
      <alignment horizontal="left" vertical="center"/>
      <protection/>
    </xf>
    <xf numFmtId="0" fontId="47" fillId="18" borderId="0" xfId="58" applyFont="1" applyFill="1" applyBorder="1" applyAlignment="1">
      <alignment vertical="top"/>
      <protection/>
    </xf>
    <xf numFmtId="0" fontId="0" fillId="18" borderId="0" xfId="0" applyFont="1" applyFill="1" applyBorder="1" applyAlignment="1">
      <alignment horizontal="center" vertical="center"/>
    </xf>
    <xf numFmtId="0" fontId="2" fillId="17" borderId="10" xfId="0" applyFont="1" applyFill="1" applyBorder="1" applyAlignment="1">
      <alignment horizontal="center" vertical="center"/>
    </xf>
    <xf numFmtId="0" fontId="2" fillId="17" borderId="15" xfId="0" applyFont="1" applyFill="1" applyBorder="1" applyAlignment="1">
      <alignment horizontal="center" vertical="center"/>
    </xf>
    <xf numFmtId="0" fontId="16" fillId="17" borderId="16" xfId="0" applyFont="1" applyFill="1" applyBorder="1" applyAlignment="1">
      <alignment horizontal="center" wrapText="1"/>
    </xf>
    <xf numFmtId="0" fontId="16" fillId="17" borderId="17" xfId="0" applyFont="1" applyFill="1" applyBorder="1" applyAlignment="1">
      <alignment horizontal="center" wrapText="1"/>
    </xf>
    <xf numFmtId="0" fontId="16" fillId="17" borderId="18" xfId="0" applyFont="1" applyFill="1" applyBorder="1" applyAlignment="1">
      <alignment horizontal="center" vertical="center"/>
    </xf>
    <xf numFmtId="0" fontId="16" fillId="17" borderId="19" xfId="0" applyFont="1" applyFill="1" applyBorder="1" applyAlignment="1">
      <alignment horizontal="center" vertical="center"/>
    </xf>
    <xf numFmtId="0" fontId="4" fillId="19" borderId="0" xfId="0" applyFont="1" applyFill="1" applyBorder="1" applyAlignment="1">
      <alignment horizontal="left" vertical="center"/>
    </xf>
    <xf numFmtId="0" fontId="48" fillId="22" borderId="0" xfId="0" applyFont="1" applyFill="1" applyBorder="1" applyAlignment="1">
      <alignment horizontal="left" vertical="top" wrapText="1"/>
    </xf>
    <xf numFmtId="0" fontId="41" fillId="22" borderId="0" xfId="58" applyFont="1" applyFill="1" applyBorder="1" applyAlignment="1">
      <alignment horizontal="left" vertical="center"/>
      <protection/>
    </xf>
    <xf numFmtId="0" fontId="4" fillId="19" borderId="0" xfId="0" applyFont="1" applyFill="1" applyBorder="1" applyAlignment="1">
      <alignment horizontal="center" vertical="center"/>
    </xf>
    <xf numFmtId="0" fontId="2" fillId="19" borderId="0" xfId="0" applyFont="1" applyFill="1" applyBorder="1" applyAlignment="1">
      <alignment horizontal="centerContinuous" vertical="center"/>
    </xf>
    <xf numFmtId="0" fontId="3" fillId="19" borderId="0" xfId="58" applyFont="1" applyFill="1" applyBorder="1" applyAlignment="1">
      <alignment vertical="center"/>
      <protection/>
    </xf>
    <xf numFmtId="0" fontId="70" fillId="19" borderId="0" xfId="58" applyFont="1" applyFill="1" applyBorder="1" applyAlignment="1">
      <alignment vertical="center"/>
      <protection/>
    </xf>
    <xf numFmtId="0" fontId="93" fillId="19" borderId="0" xfId="58" applyFont="1" applyFill="1" applyBorder="1" applyAlignment="1">
      <alignment vertical="center"/>
      <protection/>
    </xf>
    <xf numFmtId="0" fontId="94" fillId="19" borderId="0" xfId="58" applyFont="1" applyFill="1" applyBorder="1" applyAlignment="1">
      <alignment horizontal="right" vertical="center"/>
      <protection/>
    </xf>
    <xf numFmtId="0" fontId="95" fillId="19" borderId="0" xfId="58" applyFont="1" applyFill="1" applyBorder="1" applyAlignment="1">
      <alignment horizontal="left" vertical="center"/>
      <protection/>
    </xf>
    <xf numFmtId="0" fontId="17" fillId="0" borderId="0" xfId="0" applyFont="1" applyAlignment="1">
      <alignment/>
    </xf>
    <xf numFmtId="0" fontId="17" fillId="0" borderId="0" xfId="0" applyFont="1" applyAlignment="1">
      <alignment horizontal="center" vertical="center"/>
    </xf>
    <xf numFmtId="0" fontId="0" fillId="20" borderId="14" xfId="0" applyFill="1" applyBorder="1" applyAlignment="1">
      <alignment vertical="center"/>
    </xf>
    <xf numFmtId="0" fontId="49" fillId="24" borderId="14" xfId="0" applyFont="1" applyFill="1" applyBorder="1" applyAlignment="1">
      <alignment horizontal="center" vertical="center"/>
    </xf>
    <xf numFmtId="0" fontId="49" fillId="24" borderId="15" xfId="0" applyFont="1" applyFill="1" applyBorder="1" applyAlignment="1">
      <alignment horizontal="center" vertical="center"/>
    </xf>
    <xf numFmtId="0" fontId="7" fillId="0" borderId="0" xfId="0" applyFont="1" applyFill="1" applyBorder="1" applyAlignment="1">
      <alignment horizontal="center" vertical="center" wrapText="1"/>
    </xf>
    <xf numFmtId="0" fontId="17" fillId="0" borderId="0" xfId="0" applyFont="1" applyAlignment="1">
      <alignment horizontal="left" vertical="center"/>
    </xf>
    <xf numFmtId="2" fontId="96" fillId="0" borderId="0" xfId="0" applyNumberFormat="1" applyFont="1" applyAlignment="1">
      <alignment horizontal="left" vertical="justify" textRotation="90"/>
    </xf>
    <xf numFmtId="0" fontId="0" fillId="0" borderId="13" xfId="0" applyFill="1" applyBorder="1" applyAlignment="1">
      <alignment vertical="center"/>
    </xf>
    <xf numFmtId="0" fontId="0" fillId="0" borderId="0" xfId="0" applyFill="1" applyAlignment="1">
      <alignment vertical="center"/>
    </xf>
    <xf numFmtId="0" fontId="4" fillId="0" borderId="0" xfId="0" applyFont="1" applyAlignment="1">
      <alignment horizontal="left" vertical="center"/>
    </xf>
    <xf numFmtId="0" fontId="51" fillId="0" borderId="0" xfId="0" applyFont="1" applyAlignment="1">
      <alignment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3" fillId="18" borderId="31" xfId="0" applyFont="1" applyFill="1" applyBorder="1" applyAlignment="1">
      <alignment horizontal="centerContinuous" vertical="center" wrapText="1"/>
    </xf>
    <xf numFmtId="0" fontId="16" fillId="18" borderId="31" xfId="0" applyFont="1" applyFill="1" applyBorder="1" applyAlignment="1">
      <alignment horizontal="centerContinuous"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6" borderId="0" xfId="0" applyFont="1" applyFill="1" applyBorder="1" applyAlignment="1">
      <alignment horizontal="center" vertical="center"/>
    </xf>
    <xf numFmtId="0" fontId="4" fillId="6" borderId="0" xfId="0" applyFont="1" applyFill="1" applyBorder="1" applyAlignment="1">
      <alignment/>
    </xf>
    <xf numFmtId="0" fontId="86" fillId="25" borderId="15" xfId="0" applyFont="1" applyFill="1" applyBorder="1" applyAlignment="1">
      <alignment horizontal="center" vertical="center"/>
    </xf>
    <xf numFmtId="0" fontId="87" fillId="25" borderId="17" xfId="0" applyFont="1" applyFill="1" applyBorder="1" applyAlignment="1">
      <alignment horizontal="center" wrapText="1"/>
    </xf>
    <xf numFmtId="0" fontId="87" fillId="25" borderId="19" xfId="0" applyFont="1" applyFill="1" applyBorder="1" applyAlignment="1">
      <alignment horizontal="center" vertical="center"/>
    </xf>
    <xf numFmtId="0" fontId="3" fillId="0" borderId="0" xfId="0" applyFont="1" applyFill="1" applyBorder="1" applyAlignment="1">
      <alignment/>
    </xf>
    <xf numFmtId="0" fontId="2" fillId="6" borderId="15" xfId="0" applyFont="1" applyFill="1" applyBorder="1" applyAlignment="1">
      <alignment horizontal="center" vertical="center"/>
    </xf>
    <xf numFmtId="0" fontId="86" fillId="12" borderId="10" xfId="0" applyFont="1" applyFill="1" applyBorder="1" applyAlignment="1">
      <alignment horizontal="center" vertical="center"/>
    </xf>
    <xf numFmtId="0" fontId="2" fillId="19" borderId="15" xfId="0" applyFont="1" applyFill="1" applyBorder="1" applyAlignment="1">
      <alignment horizontal="center" vertical="center"/>
    </xf>
    <xf numFmtId="0" fontId="2" fillId="20" borderId="0" xfId="0" applyFont="1" applyFill="1" applyBorder="1" applyAlignment="1">
      <alignment horizontal="center" vertical="center" wrapText="1"/>
    </xf>
    <xf numFmtId="0" fontId="16" fillId="6" borderId="17" xfId="0" applyFont="1" applyFill="1" applyBorder="1" applyAlignment="1">
      <alignment horizontal="center" wrapText="1"/>
    </xf>
    <xf numFmtId="0" fontId="87" fillId="12" borderId="16" xfId="0" applyFont="1" applyFill="1" applyBorder="1" applyAlignment="1">
      <alignment horizontal="center" wrapText="1"/>
    </xf>
    <xf numFmtId="0" fontId="59" fillId="19" borderId="17" xfId="0" applyFont="1" applyFill="1" applyBorder="1" applyAlignment="1">
      <alignment horizontal="center" wrapText="1"/>
    </xf>
    <xf numFmtId="0" fontId="16" fillId="6" borderId="19" xfId="0" applyFont="1" applyFill="1" applyBorder="1" applyAlignment="1">
      <alignment horizontal="center" vertical="center"/>
    </xf>
    <xf numFmtId="0" fontId="87" fillId="12" borderId="18" xfId="0" applyFont="1" applyFill="1" applyBorder="1" applyAlignment="1">
      <alignment horizontal="center" vertical="center"/>
    </xf>
    <xf numFmtId="0" fontId="1" fillId="0" borderId="0" xfId="0" applyFont="1" applyFill="1" applyBorder="1" applyAlignment="1">
      <alignment horizontal="centerContinuous" vertical="center"/>
    </xf>
    <xf numFmtId="0" fontId="0" fillId="20" borderId="0" xfId="58" applyFont="1" applyFill="1" applyBorder="1" applyAlignment="1">
      <alignment horizontal="left" vertical="center"/>
      <protection/>
    </xf>
    <xf numFmtId="0" fontId="0" fillId="20" borderId="24" xfId="58" applyFont="1" applyFill="1" applyBorder="1" applyAlignment="1">
      <alignment horizontal="left" vertical="center"/>
      <protection/>
    </xf>
    <xf numFmtId="0" fontId="4" fillId="6" borderId="0" xfId="0" applyFont="1" applyFill="1" applyBorder="1" applyAlignment="1">
      <alignment horizontal="centerContinuous" vertical="center"/>
    </xf>
    <xf numFmtId="0" fontId="2" fillId="20" borderId="10" xfId="0" applyFont="1" applyFill="1" applyBorder="1" applyAlignment="1">
      <alignment horizontal="center" vertical="center"/>
    </xf>
    <xf numFmtId="0" fontId="0" fillId="0" borderId="0" xfId="58" applyFont="1" applyFill="1" applyBorder="1" applyAlignment="1">
      <alignment horizontal="left" vertical="center"/>
      <protection/>
    </xf>
    <xf numFmtId="0" fontId="16" fillId="20" borderId="16" xfId="0" applyFont="1" applyFill="1" applyBorder="1" applyAlignment="1">
      <alignment horizontal="center" wrapText="1"/>
    </xf>
    <xf numFmtId="0" fontId="0" fillId="22" borderId="0" xfId="58" applyFont="1" applyFill="1" applyBorder="1" applyAlignment="1">
      <alignment vertical="top"/>
      <protection/>
    </xf>
    <xf numFmtId="0" fontId="16" fillId="20" borderId="18" xfId="0" applyFont="1" applyFill="1" applyBorder="1" applyAlignment="1">
      <alignment horizontal="center" vertical="center"/>
    </xf>
    <xf numFmtId="0" fontId="6" fillId="6"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6" fillId="20" borderId="0" xfId="0" applyFont="1" applyFill="1" applyBorder="1" applyAlignment="1">
      <alignment horizontal="center" vertical="center"/>
    </xf>
    <xf numFmtId="0" fontId="4" fillId="23" borderId="0" xfId="0" applyFont="1" applyFill="1" applyAlignment="1">
      <alignment/>
    </xf>
    <xf numFmtId="0" fontId="0" fillId="0" borderId="14" xfId="0" applyFont="1" applyBorder="1" applyAlignment="1">
      <alignment horizontal="right" vertical="center"/>
    </xf>
    <xf numFmtId="0" fontId="52" fillId="0" borderId="17" xfId="0" applyFont="1" applyBorder="1" applyAlignment="1">
      <alignment vertical="center"/>
    </xf>
    <xf numFmtId="0" fontId="4" fillId="6" borderId="16" xfId="58" applyFont="1" applyFill="1" applyBorder="1" applyAlignment="1">
      <alignment horizontal="left" vertical="center"/>
      <protection/>
    </xf>
    <xf numFmtId="0" fontId="97" fillId="20" borderId="0" xfId="58" applyFont="1" applyFill="1" applyBorder="1" applyAlignment="1">
      <alignment horizontal="right" vertical="center"/>
      <protection/>
    </xf>
    <xf numFmtId="0" fontId="92" fillId="6" borderId="0" xfId="58" applyFont="1" applyFill="1" applyBorder="1" applyAlignment="1">
      <alignment vertical="top"/>
      <protection/>
    </xf>
    <xf numFmtId="0" fontId="97" fillId="20" borderId="0" xfId="58" applyFont="1" applyFill="1" applyBorder="1" applyAlignment="1">
      <alignment horizontal="left" vertical="center"/>
      <protection/>
    </xf>
    <xf numFmtId="0" fontId="97" fillId="6" borderId="0" xfId="58" applyFont="1" applyFill="1" applyBorder="1" applyAlignment="1">
      <alignment horizontal="left" vertical="center"/>
      <protection/>
    </xf>
    <xf numFmtId="0" fontId="39" fillId="20" borderId="0" xfId="58" applyFont="1" applyFill="1" applyBorder="1" applyAlignment="1">
      <alignment vertical="top"/>
      <protection/>
    </xf>
    <xf numFmtId="0" fontId="41" fillId="20" borderId="0" xfId="58" applyFont="1" applyFill="1" applyBorder="1" applyAlignment="1">
      <alignment horizontal="right" vertical="center"/>
      <protection/>
    </xf>
    <xf numFmtId="0" fontId="92" fillId="20" borderId="0" xfId="58" applyFont="1" applyFill="1" applyBorder="1" applyAlignment="1">
      <alignment vertical="top"/>
      <protection/>
    </xf>
    <xf numFmtId="0" fontId="97" fillId="0" borderId="0" xfId="0" applyFont="1" applyBorder="1" applyAlignment="1">
      <alignment/>
    </xf>
    <xf numFmtId="0" fontId="54" fillId="20" borderId="0" xfId="58" applyFont="1" applyFill="1" applyBorder="1" applyAlignment="1">
      <alignment vertical="top"/>
      <protection/>
    </xf>
    <xf numFmtId="0" fontId="39" fillId="20" borderId="0" xfId="58" applyFont="1" applyFill="1" applyBorder="1" applyAlignment="1">
      <alignment horizontal="right" vertical="center"/>
      <protection/>
    </xf>
    <xf numFmtId="0" fontId="39" fillId="6" borderId="0" xfId="58" applyFont="1" applyFill="1" applyBorder="1" applyAlignment="1">
      <alignment vertical="top"/>
      <protection/>
    </xf>
    <xf numFmtId="0" fontId="39" fillId="20" borderId="0" xfId="58" applyFont="1" applyFill="1" applyBorder="1" applyAlignment="1">
      <alignment horizontal="left" vertical="center"/>
      <protection/>
    </xf>
    <xf numFmtId="0" fontId="4" fillId="0" borderId="44" xfId="0" applyFont="1" applyBorder="1" applyAlignment="1">
      <alignment/>
    </xf>
    <xf numFmtId="224" fontId="98" fillId="0" borderId="14" xfId="0" applyNumberFormat="1" applyFont="1" applyBorder="1" applyAlignment="1">
      <alignment horizontal="center" vertical="center"/>
    </xf>
    <xf numFmtId="0" fontId="98" fillId="0" borderId="14" xfId="0" applyFont="1" applyBorder="1" applyAlignment="1">
      <alignment/>
    </xf>
    <xf numFmtId="0" fontId="98" fillId="0" borderId="14" xfId="0" applyFont="1" applyBorder="1" applyAlignment="1">
      <alignment horizontal="right" vertical="center"/>
    </xf>
    <xf numFmtId="0" fontId="65" fillId="0" borderId="14" xfId="0" applyFont="1" applyFill="1" applyBorder="1" applyAlignment="1">
      <alignment horizontal="center" vertical="center"/>
    </xf>
    <xf numFmtId="0" fontId="0" fillId="0" borderId="0" xfId="0" applyFont="1" applyBorder="1" applyAlignment="1">
      <alignment vertical="center"/>
    </xf>
    <xf numFmtId="0" fontId="4" fillId="6" borderId="0" xfId="58" applyFont="1" applyFill="1" applyBorder="1" applyAlignment="1">
      <alignment horizontal="left" vertical="center"/>
      <protection/>
    </xf>
    <xf numFmtId="0" fontId="47" fillId="6" borderId="13" xfId="58" applyFont="1" applyFill="1" applyBorder="1" applyAlignment="1">
      <alignment vertical="top"/>
      <protection/>
    </xf>
    <xf numFmtId="0" fontId="4" fillId="19" borderId="0" xfId="58" applyFont="1" applyFill="1" applyBorder="1" applyAlignment="1">
      <alignment horizontal="right" vertical="top" wrapText="1"/>
      <protection/>
    </xf>
    <xf numFmtId="0" fontId="3" fillId="0" borderId="45"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99" fillId="0" borderId="14" xfId="0" applyFont="1" applyBorder="1" applyAlignment="1">
      <alignment horizontal="left" vertical="center"/>
    </xf>
    <xf numFmtId="0" fontId="74" fillId="0" borderId="14" xfId="0" applyFont="1" applyBorder="1" applyAlignment="1">
      <alignment horizontal="left" vertical="center"/>
    </xf>
    <xf numFmtId="0" fontId="100" fillId="0" borderId="0" xfId="0" applyFont="1" applyBorder="1" applyAlignment="1">
      <alignment horizontal="center" vertical="center"/>
    </xf>
    <xf numFmtId="0" fontId="101" fillId="0" borderId="0" xfId="0" applyFont="1" applyBorder="1" applyAlignment="1">
      <alignment horizontal="center" vertical="center"/>
    </xf>
    <xf numFmtId="0" fontId="100" fillId="0" borderId="0" xfId="0" applyFont="1" applyBorder="1" applyAlignment="1">
      <alignment horizontal="right" vertical="center"/>
    </xf>
    <xf numFmtId="0" fontId="17" fillId="0" borderId="0" xfId="0" applyFont="1" applyBorder="1" applyAlignment="1">
      <alignment/>
    </xf>
    <xf numFmtId="22" fontId="100" fillId="0" borderId="0" xfId="0" applyNumberFormat="1" applyFont="1" applyBorder="1" applyAlignment="1">
      <alignment horizontal="left" vertical="center"/>
    </xf>
    <xf numFmtId="0" fontId="102" fillId="0" borderId="0" xfId="0" applyFont="1" applyBorder="1" applyAlignment="1">
      <alignment vertical="center"/>
    </xf>
    <xf numFmtId="0" fontId="100" fillId="0" borderId="0" xfId="0" applyFont="1" applyBorder="1" applyAlignment="1">
      <alignment horizontal="left" vertical="center"/>
    </xf>
    <xf numFmtId="14" fontId="100" fillId="0" borderId="0" xfId="0" applyNumberFormat="1" applyFont="1" applyBorder="1" applyAlignment="1">
      <alignment horizontal="left" vertical="center"/>
    </xf>
    <xf numFmtId="22" fontId="100" fillId="0" borderId="0" xfId="0" applyNumberFormat="1" applyFont="1" applyBorder="1" applyAlignment="1">
      <alignment vertical="center"/>
    </xf>
    <xf numFmtId="0" fontId="17" fillId="0" borderId="17"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102" fillId="0" borderId="0" xfId="0" applyFont="1" applyBorder="1" applyAlignment="1">
      <alignment horizontal="right" vertical="center"/>
    </xf>
    <xf numFmtId="0" fontId="17" fillId="0" borderId="0" xfId="0" applyFont="1" applyBorder="1" applyAlignment="1">
      <alignment horizontal="right" vertical="center"/>
    </xf>
    <xf numFmtId="0" fontId="17" fillId="0" borderId="17" xfId="0" applyFont="1" applyBorder="1" applyAlignment="1">
      <alignment horizontal="center" vertical="center"/>
    </xf>
    <xf numFmtId="0" fontId="102" fillId="0" borderId="16" xfId="0" applyFont="1" applyBorder="1" applyAlignment="1">
      <alignment horizontal="left" vertical="center"/>
    </xf>
    <xf numFmtId="0" fontId="102" fillId="0" borderId="0" xfId="0" applyFont="1" applyBorder="1" applyAlignment="1">
      <alignment/>
    </xf>
    <xf numFmtId="0" fontId="102" fillId="0" borderId="0" xfId="0" applyFont="1" applyBorder="1" applyAlignment="1">
      <alignment horizontal="center" vertical="center"/>
    </xf>
    <xf numFmtId="0" fontId="103" fillId="0" borderId="0" xfId="0" applyFont="1" applyBorder="1" applyAlignment="1">
      <alignment horizontal="center" vertical="center"/>
    </xf>
    <xf numFmtId="0" fontId="102" fillId="0" borderId="0" xfId="0" applyFont="1" applyBorder="1" applyAlignment="1">
      <alignment horizontal="left" vertical="center"/>
    </xf>
    <xf numFmtId="22" fontId="102" fillId="0" borderId="0" xfId="0" applyNumberFormat="1" applyFont="1" applyBorder="1" applyAlignment="1">
      <alignment horizontal="centerContinuous" vertical="center"/>
    </xf>
    <xf numFmtId="0" fontId="102" fillId="0" borderId="0" xfId="0" applyFont="1" applyBorder="1" applyAlignment="1">
      <alignment horizontal="centerContinuous" vertical="center"/>
    </xf>
    <xf numFmtId="0" fontId="102" fillId="0" borderId="0" xfId="0" applyFont="1" applyFill="1" applyBorder="1" applyAlignment="1">
      <alignment vertical="center"/>
    </xf>
    <xf numFmtId="0" fontId="102" fillId="0" borderId="0" xfId="0" applyFont="1" applyFill="1" applyBorder="1" applyAlignment="1">
      <alignment horizontal="right" vertical="center"/>
    </xf>
    <xf numFmtId="14" fontId="102" fillId="0" borderId="0" xfId="0" applyNumberFormat="1" applyFont="1" applyFill="1" applyBorder="1" applyAlignment="1">
      <alignment horizontal="left" vertical="center"/>
    </xf>
    <xf numFmtId="0" fontId="17" fillId="0" borderId="16" xfId="0" applyFont="1" applyBorder="1" applyAlignment="1">
      <alignment horizontal="left" vertical="center"/>
    </xf>
    <xf numFmtId="0" fontId="102" fillId="0" borderId="0" xfId="0" applyFont="1" applyFill="1" applyBorder="1" applyAlignment="1">
      <alignment/>
    </xf>
    <xf numFmtId="0" fontId="102" fillId="0" borderId="0" xfId="0" applyFont="1" applyFill="1" applyBorder="1" applyAlignment="1">
      <alignment horizontal="left" vertical="center"/>
    </xf>
    <xf numFmtId="14" fontId="102" fillId="0" borderId="0" xfId="0" applyNumberFormat="1" applyFont="1" applyBorder="1" applyAlignment="1">
      <alignment horizontal="left" vertical="center"/>
    </xf>
    <xf numFmtId="0" fontId="17" fillId="0" borderId="0" xfId="0" applyFont="1" applyFill="1" applyAlignment="1">
      <alignment/>
    </xf>
    <xf numFmtId="0" fontId="17" fillId="0" borderId="0" xfId="58" applyFont="1" applyFill="1" applyBorder="1" applyAlignment="1">
      <alignment horizontal="left" vertical="center"/>
      <protection/>
    </xf>
    <xf numFmtId="0" fontId="102" fillId="0" borderId="0" xfId="0" applyFont="1" applyAlignment="1">
      <alignment vertical="center"/>
    </xf>
    <xf numFmtId="0" fontId="100" fillId="0" borderId="16" xfId="0" applyFont="1" applyBorder="1" applyAlignment="1">
      <alignment horizontal="left" vertical="center"/>
    </xf>
    <xf numFmtId="0" fontId="100" fillId="0" borderId="17" xfId="0" applyFont="1" applyBorder="1" applyAlignment="1">
      <alignment vertical="center"/>
    </xf>
    <xf numFmtId="0" fontId="100" fillId="0" borderId="0" xfId="0" applyFont="1" applyBorder="1" applyAlignment="1">
      <alignment vertical="center"/>
    </xf>
    <xf numFmtId="0" fontId="41" fillId="0" borderId="25" xfId="0" applyFont="1" applyFill="1" applyBorder="1" applyAlignment="1">
      <alignment horizontal="right" vertical="center"/>
    </xf>
    <xf numFmtId="0" fontId="51" fillId="0" borderId="45" xfId="0" applyFont="1" applyFill="1" applyBorder="1" applyAlignment="1">
      <alignment horizontal="center" vertical="center" wrapText="1"/>
    </xf>
    <xf numFmtId="0" fontId="41" fillId="0" borderId="45" xfId="0" applyFont="1" applyFill="1" applyBorder="1" applyAlignment="1">
      <alignment horizontal="left" vertical="center" wrapText="1"/>
    </xf>
    <xf numFmtId="0" fontId="41" fillId="0" borderId="45" xfId="0" applyFont="1" applyFill="1" applyBorder="1" applyAlignment="1">
      <alignment horizontal="center" vertical="center"/>
    </xf>
    <xf numFmtId="0" fontId="41" fillId="0" borderId="46" xfId="0" applyFont="1" applyFill="1" applyBorder="1" applyAlignment="1">
      <alignment horizontal="center" vertical="center"/>
    </xf>
    <xf numFmtId="0" fontId="41" fillId="0" borderId="45" xfId="0" applyFont="1" applyFill="1" applyBorder="1" applyAlignment="1">
      <alignment horizontal="right" vertical="center"/>
    </xf>
    <xf numFmtId="0" fontId="5"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textRotation="90" wrapText="1"/>
    </xf>
    <xf numFmtId="0" fontId="2" fillId="0" borderId="47" xfId="0" applyFont="1" applyFill="1" applyBorder="1" applyAlignment="1">
      <alignment horizontal="center" vertical="center" textRotation="90" wrapText="1"/>
    </xf>
    <xf numFmtId="0" fontId="54" fillId="19" borderId="0" xfId="58" applyFont="1" applyFill="1" applyBorder="1" applyAlignment="1">
      <alignment horizontal="right" vertical="center"/>
      <protection/>
    </xf>
    <xf numFmtId="0" fontId="4" fillId="0" borderId="16" xfId="58" applyFont="1" applyFill="1" applyBorder="1" applyAlignment="1">
      <alignment horizontal="left" vertical="center"/>
      <protection/>
    </xf>
    <xf numFmtId="0" fontId="48" fillId="0" borderId="0" xfId="0" applyFont="1" applyFill="1" applyBorder="1" applyAlignment="1">
      <alignment horizontal="left" vertical="top" wrapText="1"/>
    </xf>
    <xf numFmtId="0" fontId="41" fillId="0" borderId="41" xfId="0" applyFont="1" applyFill="1" applyBorder="1" applyAlignment="1">
      <alignment horizontal="right" vertical="center"/>
    </xf>
    <xf numFmtId="0" fontId="39" fillId="0" borderId="45" xfId="58" applyFont="1" applyBorder="1" applyAlignment="1">
      <alignment vertical="top"/>
      <protection/>
    </xf>
    <xf numFmtId="0" fontId="4" fillId="19" borderId="0" xfId="58" applyFont="1" applyFill="1" applyBorder="1" applyAlignment="1">
      <alignment horizontal="center" vertical="center" wrapText="1"/>
      <protection/>
    </xf>
    <xf numFmtId="0" fontId="4" fillId="19" borderId="0" xfId="58" applyFont="1" applyFill="1" applyBorder="1" applyAlignment="1">
      <alignment horizontal="centerContinuous" vertical="center" wrapText="1"/>
      <protection/>
    </xf>
    <xf numFmtId="0" fontId="49" fillId="0" borderId="14" xfId="0" applyFont="1" applyFill="1" applyBorder="1" applyAlignment="1">
      <alignment vertical="center"/>
    </xf>
    <xf numFmtId="0" fontId="49" fillId="0" borderId="15" xfId="0" applyFont="1" applyFill="1" applyBorder="1" applyAlignment="1">
      <alignment vertical="center"/>
    </xf>
    <xf numFmtId="0" fontId="46" fillId="20" borderId="0" xfId="0" applyFont="1" applyFill="1" applyBorder="1" applyAlignment="1">
      <alignment horizontal="center" wrapText="1"/>
    </xf>
    <xf numFmtId="0" fontId="3" fillId="19" borderId="38" xfId="0" applyFont="1" applyFill="1" applyBorder="1" applyAlignment="1">
      <alignment horizontal="center" vertical="center" wrapText="1"/>
    </xf>
    <xf numFmtId="0" fontId="3" fillId="19" borderId="36" xfId="0" applyFont="1" applyFill="1" applyBorder="1" applyAlignment="1">
      <alignment horizontal="center" vertical="center" wrapText="1"/>
    </xf>
    <xf numFmtId="0" fontId="3" fillId="19" borderId="39"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9" xfId="0" applyFont="1" applyFill="1" applyBorder="1" applyAlignment="1">
      <alignment horizontal="center" vertical="center"/>
    </xf>
    <xf numFmtId="0" fontId="41" fillId="19" borderId="0" xfId="58" applyFont="1" applyFill="1" applyBorder="1" applyAlignment="1">
      <alignment horizontal="left" vertical="top" wrapText="1"/>
      <protection/>
    </xf>
    <xf numFmtId="0" fontId="41" fillId="19" borderId="0" xfId="57" applyFont="1" applyFill="1" applyAlignment="1">
      <alignment horizontal="left" vertical="center" wrapText="1"/>
      <protection/>
    </xf>
    <xf numFmtId="0" fontId="3" fillId="8" borderId="16" xfId="58" applyFont="1" applyFill="1" applyBorder="1" applyAlignment="1">
      <alignment horizontal="left" vertical="top" wrapText="1"/>
      <protection/>
    </xf>
    <xf numFmtId="0" fontId="3" fillId="8" borderId="0" xfId="58" applyFont="1" applyFill="1" applyBorder="1" applyAlignment="1">
      <alignment horizontal="left" vertical="top" wrapText="1"/>
      <protection/>
    </xf>
    <xf numFmtId="0" fontId="16" fillId="19" borderId="0" xfId="58" applyFont="1" applyFill="1" applyBorder="1" applyAlignment="1">
      <alignment vertical="top" wrapText="1"/>
      <protection/>
    </xf>
    <xf numFmtId="0" fontId="41" fillId="19" borderId="0" xfId="58" applyFont="1" applyFill="1" applyBorder="1" applyAlignment="1">
      <alignment vertical="top" wrapText="1"/>
      <protection/>
    </xf>
    <xf numFmtId="0" fontId="16" fillId="19" borderId="0" xfId="58" applyFont="1" applyFill="1" applyBorder="1" applyAlignment="1">
      <alignment vertical="center" wrapText="1"/>
      <protection/>
    </xf>
    <xf numFmtId="0" fontId="16" fillId="19" borderId="0" xfId="58" applyFont="1" applyFill="1" applyBorder="1" applyAlignment="1">
      <alignment horizontal="left" vertical="center" wrapText="1"/>
      <protection/>
    </xf>
    <xf numFmtId="0" fontId="41" fillId="19" borderId="0" xfId="58" applyNumberFormat="1" applyFont="1" applyFill="1" applyBorder="1" applyAlignment="1">
      <alignment vertical="top" wrapText="1"/>
      <protection/>
    </xf>
    <xf numFmtId="0" fontId="41" fillId="0" borderId="48"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1" fillId="0" borderId="50" xfId="0" applyFont="1" applyFill="1" applyBorder="1" applyAlignment="1">
      <alignment horizontal="center" vertical="center" wrapText="1"/>
    </xf>
    <xf numFmtId="0" fontId="41" fillId="0" borderId="4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19" borderId="0" xfId="58" applyFont="1" applyFill="1" applyBorder="1" applyAlignment="1">
      <alignment horizontal="left" vertical="center" wrapText="1"/>
      <protection/>
    </xf>
    <xf numFmtId="0" fontId="16" fillId="0" borderId="48" xfId="58" applyFont="1" applyFill="1" applyBorder="1" applyAlignment="1">
      <alignment horizontal="center" vertical="center" wrapText="1"/>
      <protection/>
    </xf>
    <xf numFmtId="0" fontId="16" fillId="0" borderId="49" xfId="58" applyFont="1" applyFill="1" applyBorder="1" applyAlignment="1">
      <alignment horizontal="center" vertical="center" wrapText="1"/>
      <protection/>
    </xf>
    <xf numFmtId="0" fontId="16" fillId="0" borderId="50" xfId="58" applyFont="1" applyFill="1" applyBorder="1" applyAlignment="1">
      <alignment horizontal="center" vertical="center" wrapText="1"/>
      <protection/>
    </xf>
    <xf numFmtId="0" fontId="16" fillId="0" borderId="40" xfId="58" applyFont="1" applyFill="1" applyBorder="1" applyAlignment="1">
      <alignment horizontal="center" vertical="center" wrapText="1"/>
      <protection/>
    </xf>
    <xf numFmtId="0" fontId="16" fillId="0" borderId="0" xfId="58" applyFont="1" applyFill="1" applyBorder="1" applyAlignment="1">
      <alignment horizontal="center" vertical="center" wrapText="1"/>
      <protection/>
    </xf>
    <xf numFmtId="0" fontId="16" fillId="0" borderId="35" xfId="58" applyFont="1" applyFill="1" applyBorder="1" applyAlignment="1">
      <alignment horizontal="center" vertical="center" wrapText="1"/>
      <protection/>
    </xf>
    <xf numFmtId="0" fontId="16" fillId="0" borderId="51" xfId="58" applyFont="1" applyFill="1" applyBorder="1" applyAlignment="1">
      <alignment horizontal="center" vertical="center" wrapText="1"/>
      <protection/>
    </xf>
    <xf numFmtId="0" fontId="16" fillId="0" borderId="24" xfId="58" applyFont="1" applyFill="1" applyBorder="1" applyAlignment="1">
      <alignment horizontal="center" vertical="center" wrapText="1"/>
      <protection/>
    </xf>
    <xf numFmtId="0" fontId="16" fillId="0" borderId="52" xfId="58" applyFont="1" applyFill="1" applyBorder="1" applyAlignment="1">
      <alignment horizontal="center" vertical="center" wrapText="1"/>
      <protection/>
    </xf>
    <xf numFmtId="0" fontId="66" fillId="0" borderId="48" xfId="58" applyFont="1" applyFill="1" applyBorder="1" applyAlignment="1">
      <alignment horizontal="center" vertical="center" wrapText="1"/>
      <protection/>
    </xf>
    <xf numFmtId="0" fontId="66" fillId="0" borderId="49" xfId="58" applyFont="1" applyFill="1" applyBorder="1" applyAlignment="1">
      <alignment horizontal="center" vertical="center" wrapText="1"/>
      <protection/>
    </xf>
    <xf numFmtId="0" fontId="66" fillId="0" borderId="50" xfId="58" applyFont="1" applyFill="1" applyBorder="1" applyAlignment="1">
      <alignment horizontal="center" vertical="center" wrapText="1"/>
      <protection/>
    </xf>
    <xf numFmtId="0" fontId="66" fillId="0" borderId="40" xfId="58" applyFont="1" applyFill="1" applyBorder="1" applyAlignment="1">
      <alignment horizontal="center" vertical="center" wrapText="1"/>
      <protection/>
    </xf>
    <xf numFmtId="0" fontId="66" fillId="0" borderId="0" xfId="58" applyFont="1" applyFill="1" applyBorder="1" applyAlignment="1">
      <alignment horizontal="center" vertical="center" wrapText="1"/>
      <protection/>
    </xf>
    <xf numFmtId="0" fontId="66" fillId="0" borderId="35" xfId="58" applyFont="1" applyFill="1" applyBorder="1" applyAlignment="1">
      <alignment horizontal="center" vertical="center" wrapText="1"/>
      <protection/>
    </xf>
    <xf numFmtId="0" fontId="66" fillId="0" borderId="51" xfId="58" applyFont="1" applyFill="1" applyBorder="1" applyAlignment="1">
      <alignment horizontal="center" vertical="center" wrapText="1"/>
      <protection/>
    </xf>
    <xf numFmtId="0" fontId="66" fillId="0" borderId="24" xfId="58" applyFont="1" applyFill="1" applyBorder="1" applyAlignment="1">
      <alignment horizontal="center" vertical="center" wrapText="1"/>
      <protection/>
    </xf>
    <xf numFmtId="0" fontId="66" fillId="0" borderId="52" xfId="58" applyFont="1" applyFill="1" applyBorder="1" applyAlignment="1">
      <alignment horizontal="center" vertical="center" wrapText="1"/>
      <protection/>
    </xf>
    <xf numFmtId="0" fontId="4" fillId="19" borderId="0" xfId="58" applyFont="1" applyFill="1" applyBorder="1" applyAlignment="1">
      <alignment horizontal="right" vertical="center" wrapText="1"/>
      <protection/>
    </xf>
    <xf numFmtId="0" fontId="61" fillId="4" borderId="38" xfId="0" applyFont="1" applyFill="1" applyBorder="1" applyAlignment="1">
      <alignment horizontal="center" vertical="center" wrapText="1"/>
    </xf>
    <xf numFmtId="0" fontId="61" fillId="4" borderId="36" xfId="0" applyFont="1" applyFill="1" applyBorder="1" applyAlignment="1">
      <alignment horizontal="center" vertical="center" wrapText="1"/>
    </xf>
    <xf numFmtId="0" fontId="61" fillId="4" borderId="39" xfId="0" applyFont="1" applyFill="1" applyBorder="1" applyAlignment="1">
      <alignment horizontal="center" vertical="center" wrapText="1"/>
    </xf>
    <xf numFmtId="0" fontId="48" fillId="19" borderId="0" xfId="0" applyFont="1" applyFill="1" applyBorder="1" applyAlignment="1">
      <alignment horizontal="center" vertical="top" wrapText="1"/>
    </xf>
    <xf numFmtId="0" fontId="41" fillId="0" borderId="10"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3" fillId="19" borderId="0" xfId="58" applyFont="1" applyFill="1" applyBorder="1" applyAlignment="1">
      <alignment horizontal="left" vertical="top" wrapText="1"/>
      <protection/>
    </xf>
    <xf numFmtId="0" fontId="16" fillId="19" borderId="0" xfId="58" applyFont="1" applyFill="1" applyBorder="1" applyAlignment="1">
      <alignment vertical="top"/>
      <protection/>
    </xf>
    <xf numFmtId="0" fontId="2" fillId="0" borderId="48" xfId="58" applyFont="1" applyFill="1" applyBorder="1" applyAlignment="1">
      <alignment horizontal="center" vertical="center" wrapText="1"/>
      <protection/>
    </xf>
    <xf numFmtId="0" fontId="2" fillId="0" borderId="49" xfId="58" applyFont="1" applyFill="1" applyBorder="1" applyAlignment="1">
      <alignment horizontal="center" vertical="center" wrapText="1"/>
      <protection/>
    </xf>
    <xf numFmtId="0" fontId="2" fillId="0" borderId="50" xfId="58" applyFont="1" applyFill="1" applyBorder="1" applyAlignment="1">
      <alignment horizontal="center" vertical="center" wrapText="1"/>
      <protection/>
    </xf>
    <xf numFmtId="0" fontId="2" fillId="0" borderId="40" xfId="58" applyFont="1" applyFill="1" applyBorder="1" applyAlignment="1">
      <alignment horizontal="center" vertical="center" wrapText="1"/>
      <protection/>
    </xf>
    <xf numFmtId="0" fontId="2" fillId="0" borderId="0" xfId="58" applyFont="1" applyFill="1" applyBorder="1" applyAlignment="1">
      <alignment horizontal="center" vertical="center" wrapText="1"/>
      <protection/>
    </xf>
    <xf numFmtId="0" fontId="2" fillId="0" borderId="35" xfId="58" applyFont="1" applyFill="1" applyBorder="1" applyAlignment="1">
      <alignment horizontal="center" vertical="center" wrapText="1"/>
      <protection/>
    </xf>
    <xf numFmtId="0" fontId="2" fillId="0" borderId="51" xfId="58" applyFont="1" applyFill="1" applyBorder="1" applyAlignment="1">
      <alignment horizontal="center" vertical="center" wrapText="1"/>
      <protection/>
    </xf>
    <xf numFmtId="0" fontId="2" fillId="0" borderId="24" xfId="58" applyFont="1" applyFill="1" applyBorder="1" applyAlignment="1">
      <alignment horizontal="center" vertical="center" wrapText="1"/>
      <protection/>
    </xf>
    <xf numFmtId="0" fontId="2" fillId="0" borderId="52" xfId="58" applyFont="1" applyFill="1" applyBorder="1" applyAlignment="1">
      <alignment horizontal="center" vertical="center" wrapText="1"/>
      <protection/>
    </xf>
    <xf numFmtId="0" fontId="2" fillId="25" borderId="53"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29" xfId="0" applyFont="1" applyFill="1" applyBorder="1" applyAlignment="1">
      <alignment horizontal="center" vertical="center" wrapText="1"/>
    </xf>
    <xf numFmtId="0" fontId="86" fillId="12" borderId="10" xfId="0" applyFont="1" applyFill="1" applyBorder="1" applyAlignment="1">
      <alignment horizontal="center" vertical="center" wrapText="1"/>
    </xf>
    <xf numFmtId="0" fontId="86" fillId="12" borderId="14" xfId="0" applyFont="1" applyFill="1" applyBorder="1" applyAlignment="1">
      <alignment horizontal="center" vertical="center" wrapText="1"/>
    </xf>
    <xf numFmtId="0" fontId="86" fillId="12" borderId="15" xfId="0" applyFont="1" applyFill="1" applyBorder="1" applyAlignment="1">
      <alignment horizontal="center" vertical="center" wrapText="1"/>
    </xf>
    <xf numFmtId="0" fontId="86" fillId="12" borderId="16" xfId="0" applyFont="1" applyFill="1" applyBorder="1" applyAlignment="1">
      <alignment horizontal="center" vertical="center" wrapText="1"/>
    </xf>
    <xf numFmtId="0" fontId="86" fillId="12" borderId="0" xfId="0" applyFont="1" applyFill="1" applyBorder="1" applyAlignment="1">
      <alignment horizontal="center" vertical="center" wrapText="1"/>
    </xf>
    <xf numFmtId="0" fontId="86" fillId="12" borderId="17" xfId="0" applyFont="1" applyFill="1" applyBorder="1" applyAlignment="1">
      <alignment horizontal="center" vertical="center" wrapText="1"/>
    </xf>
    <xf numFmtId="0" fontId="86" fillId="12" borderId="18" xfId="0" applyFont="1" applyFill="1" applyBorder="1" applyAlignment="1">
      <alignment horizontal="center" vertical="center" wrapText="1"/>
    </xf>
    <xf numFmtId="0" fontId="86" fillId="12" borderId="13" xfId="0" applyFont="1" applyFill="1" applyBorder="1" applyAlignment="1">
      <alignment horizontal="center" vertical="center" wrapText="1"/>
    </xf>
    <xf numFmtId="0" fontId="86" fillId="12" borderId="19" xfId="0" applyFont="1" applyFill="1" applyBorder="1" applyAlignment="1">
      <alignment horizontal="center" vertical="center" wrapText="1"/>
    </xf>
    <xf numFmtId="0" fontId="38" fillId="0" borderId="0" xfId="58" applyFont="1" applyAlignment="1">
      <alignment horizontal="center" vertical="top"/>
      <protection/>
    </xf>
    <xf numFmtId="0" fontId="41" fillId="17" borderId="48" xfId="0" applyFont="1" applyFill="1" applyBorder="1" applyAlignment="1">
      <alignment horizontal="center" vertical="center" wrapText="1"/>
    </xf>
    <xf numFmtId="0" fontId="41" fillId="17" borderId="49" xfId="0" applyFont="1" applyFill="1" applyBorder="1" applyAlignment="1">
      <alignment horizontal="center" vertical="center" wrapText="1"/>
    </xf>
    <xf numFmtId="0" fontId="41" fillId="17" borderId="50" xfId="0" applyFont="1" applyFill="1" applyBorder="1" applyAlignment="1">
      <alignment horizontal="center" vertical="center" wrapText="1"/>
    </xf>
    <xf numFmtId="0" fontId="41" fillId="17" borderId="40" xfId="0" applyFont="1" applyFill="1" applyBorder="1" applyAlignment="1">
      <alignment horizontal="center" vertical="center" wrapText="1"/>
    </xf>
    <xf numFmtId="0" fontId="41" fillId="17" borderId="0" xfId="0" applyFont="1" applyFill="1" applyBorder="1" applyAlignment="1">
      <alignment horizontal="center" vertical="center" wrapText="1"/>
    </xf>
    <xf numFmtId="0" fontId="41" fillId="17" borderId="35" xfId="0" applyFont="1" applyFill="1" applyBorder="1" applyAlignment="1">
      <alignment horizontal="center" vertical="center" wrapText="1"/>
    </xf>
    <xf numFmtId="0" fontId="41" fillId="17" borderId="51" xfId="0" applyFont="1" applyFill="1" applyBorder="1" applyAlignment="1">
      <alignment horizontal="center" vertical="center" wrapText="1"/>
    </xf>
    <xf numFmtId="0" fontId="41" fillId="17" borderId="24" xfId="0" applyFont="1" applyFill="1" applyBorder="1" applyAlignment="1">
      <alignment horizontal="center" vertical="center" wrapText="1"/>
    </xf>
    <xf numFmtId="0" fontId="41" fillId="17" borderId="52" xfId="0" applyFont="1" applyFill="1" applyBorder="1" applyAlignment="1">
      <alignment horizontal="center" vertical="center" wrapText="1"/>
    </xf>
    <xf numFmtId="0" fontId="0" fillId="19" borderId="0" xfId="58" applyFont="1" applyFill="1" applyBorder="1" applyAlignment="1">
      <alignment horizontal="left" vertical="center" wrapText="1"/>
      <protection/>
    </xf>
    <xf numFmtId="0" fontId="56" fillId="8" borderId="0"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1" fillId="0" borderId="14" xfId="0" applyFont="1" applyFill="1" applyBorder="1" applyAlignment="1">
      <alignment horizontal="center" vertical="center" wrapText="1"/>
    </xf>
    <xf numFmtId="0" fontId="91" fillId="0" borderId="15"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1" fillId="0" borderId="17"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13" xfId="0" applyFont="1" applyFill="1" applyBorder="1" applyAlignment="1">
      <alignment horizontal="center" vertical="center" wrapText="1"/>
    </xf>
    <xf numFmtId="0" fontId="91" fillId="0" borderId="19"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5"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2"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1" fillId="19" borderId="0" xfId="58" applyFont="1" applyFill="1" applyBorder="1" applyAlignment="1">
      <alignment horizontal="center" vertical="top" wrapText="1"/>
      <protection/>
    </xf>
    <xf numFmtId="0" fontId="3" fillId="6" borderId="0" xfId="0" applyFont="1" applyFill="1" applyBorder="1" applyAlignment="1">
      <alignment horizontal="center" vertical="center" wrapText="1"/>
    </xf>
    <xf numFmtId="0" fontId="4" fillId="19" borderId="0" xfId="58" applyFont="1" applyFill="1" applyBorder="1" applyAlignment="1">
      <alignment horizontal="right" vertical="top" wrapText="1"/>
      <protection/>
    </xf>
    <xf numFmtId="0" fontId="3" fillId="0" borderId="3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19" borderId="38" xfId="0" applyFont="1" applyFill="1" applyBorder="1" applyAlignment="1">
      <alignment horizontal="center" vertical="center" textRotation="90" wrapText="1"/>
    </xf>
    <xf numFmtId="0" fontId="2" fillId="19" borderId="36" xfId="0" applyFont="1" applyFill="1" applyBorder="1" applyAlignment="1">
      <alignment horizontal="center" vertical="center" textRotation="90" wrapText="1"/>
    </xf>
    <xf numFmtId="0" fontId="2" fillId="19" borderId="39" xfId="0" applyFont="1" applyFill="1" applyBorder="1" applyAlignment="1">
      <alignment horizontal="center" vertical="center" textRotation="90" wrapText="1"/>
    </xf>
    <xf numFmtId="0" fontId="2" fillId="17" borderId="10" xfId="0" applyFont="1" applyFill="1" applyBorder="1" applyAlignment="1">
      <alignment horizontal="center" vertical="center" wrapText="1"/>
    </xf>
    <xf numFmtId="0" fontId="2" fillId="17" borderId="14"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18"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0" borderId="16" xfId="0" applyFont="1" applyFill="1" applyBorder="1" applyAlignment="1">
      <alignment horizontal="center" vertical="center" textRotation="90" wrapText="1"/>
    </xf>
    <xf numFmtId="0" fontId="2" fillId="8" borderId="10"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17"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9" xfId="0" applyFont="1" applyFill="1" applyBorder="1" applyAlignment="1">
      <alignment horizontal="center"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0" fillId="0" borderId="14"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0" fillId="0" borderId="17" xfId="0" applyFont="1" applyFill="1" applyBorder="1" applyAlignment="1">
      <alignment horizontal="center" vertical="center" wrapText="1"/>
    </xf>
    <xf numFmtId="0" fontId="90" fillId="0" borderId="18" xfId="0" applyFont="1" applyFill="1" applyBorder="1" applyAlignment="1">
      <alignment horizontal="center" vertical="center" wrapText="1"/>
    </xf>
    <xf numFmtId="0" fontId="90" fillId="0" borderId="13"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15" fillId="0" borderId="5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3" fillId="6" borderId="55" xfId="0" applyFont="1" applyFill="1" applyBorder="1" applyAlignment="1">
      <alignment horizontal="center" vertical="center" wrapText="1"/>
    </xf>
    <xf numFmtId="0" fontId="2" fillId="0" borderId="47" xfId="0" applyFont="1" applyFill="1" applyBorder="1" applyAlignment="1">
      <alignment horizontal="center" vertical="center" textRotation="90" wrapText="1"/>
    </xf>
    <xf numFmtId="0" fontId="15" fillId="0" borderId="57" xfId="0"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3" fillId="6" borderId="22" xfId="0" applyFont="1" applyFill="1" applyBorder="1" applyAlignment="1">
      <alignment horizontal="center" vertical="center" wrapText="1"/>
    </xf>
    <xf numFmtId="0" fontId="88" fillId="0" borderId="10"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8" fillId="0" borderId="15" xfId="0" applyFont="1" applyFill="1" applyBorder="1" applyAlignment="1">
      <alignment horizontal="center" vertical="center" wrapText="1"/>
    </xf>
    <xf numFmtId="0" fontId="88" fillId="0" borderId="16"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13"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9" fillId="0" borderId="10"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89" fillId="0" borderId="15" xfId="0" applyFont="1" applyFill="1" applyBorder="1" applyAlignment="1">
      <alignment horizontal="center" vertical="center" wrapText="1"/>
    </xf>
    <xf numFmtId="0" fontId="89" fillId="0" borderId="16"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17" xfId="0" applyFont="1" applyFill="1" applyBorder="1" applyAlignment="1">
      <alignment horizontal="center" vertical="center" wrapText="1"/>
    </xf>
    <xf numFmtId="0" fontId="89" fillId="0" borderId="1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19" xfId="0" applyFont="1" applyFill="1" applyBorder="1" applyAlignment="1">
      <alignment horizontal="center" vertical="center" wrapText="1"/>
    </xf>
    <xf numFmtId="0" fontId="41" fillId="9" borderId="10" xfId="0" applyFont="1" applyFill="1" applyBorder="1" applyAlignment="1">
      <alignment horizontal="center" vertical="center" wrapText="1"/>
    </xf>
    <xf numFmtId="0" fontId="41" fillId="9" borderId="14" xfId="0" applyFont="1" applyFill="1" applyBorder="1" applyAlignment="1">
      <alignment horizontal="center" vertical="center" wrapText="1"/>
    </xf>
    <xf numFmtId="0" fontId="41" fillId="9" borderId="15" xfId="0" applyFont="1" applyFill="1" applyBorder="1" applyAlignment="1">
      <alignment horizontal="center" vertical="center" wrapText="1"/>
    </xf>
    <xf numFmtId="0" fontId="41" fillId="9" borderId="16"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17" xfId="0" applyFont="1" applyFill="1" applyBorder="1" applyAlignment="1">
      <alignment horizontal="center" vertical="center" wrapText="1"/>
    </xf>
    <xf numFmtId="0" fontId="41" fillId="9" borderId="18" xfId="0" applyFont="1" applyFill="1" applyBorder="1" applyAlignment="1">
      <alignment horizontal="center" vertical="center" wrapText="1"/>
    </xf>
    <xf numFmtId="0" fontId="41" fillId="9" borderId="13" xfId="0" applyFont="1" applyFill="1" applyBorder="1" applyAlignment="1">
      <alignment horizontal="center" vertical="center" wrapText="1"/>
    </xf>
    <xf numFmtId="0" fontId="41" fillId="9" borderId="19"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15" xfId="0" applyFont="1" applyFill="1" applyBorder="1" applyAlignment="1">
      <alignment horizontal="center" vertical="center"/>
    </xf>
    <xf numFmtId="0" fontId="49" fillId="0" borderId="0" xfId="0" applyFont="1" applyBorder="1" applyAlignment="1">
      <alignment horizontal="center" vertical="center"/>
    </xf>
    <xf numFmtId="0" fontId="17" fillId="0" borderId="0" xfId="0" applyFont="1" applyBorder="1" applyAlignment="1">
      <alignment horizontal="right" vertical="center"/>
    </xf>
    <xf numFmtId="0" fontId="100" fillId="0" borderId="0" xfId="0" applyFont="1" applyBorder="1" applyAlignment="1">
      <alignment horizontal="center" vertical="center"/>
    </xf>
    <xf numFmtId="0" fontId="3" fillId="18" borderId="38" xfId="0" applyFont="1" applyFill="1" applyBorder="1" applyAlignment="1">
      <alignment horizontal="center" vertical="center" wrapText="1"/>
    </xf>
    <xf numFmtId="0" fontId="3" fillId="18" borderId="36" xfId="0" applyFont="1" applyFill="1" applyBorder="1" applyAlignment="1">
      <alignment horizontal="center" vertical="center" wrapText="1"/>
    </xf>
    <xf numFmtId="0" fontId="3" fillId="18" borderId="3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7" fillId="0" borderId="0" xfId="0" applyFont="1" applyBorder="1" applyAlignment="1">
      <alignment horizontal="center" vertical="center"/>
    </xf>
    <xf numFmtId="0" fontId="3" fillId="15" borderId="31" xfId="0" applyFont="1" applyFill="1" applyBorder="1" applyAlignment="1">
      <alignment horizontal="center" vertical="center" wrapText="1"/>
    </xf>
    <xf numFmtId="0" fontId="3" fillId="15" borderId="11"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7" borderId="31" xfId="0" applyFont="1" applyFill="1" applyBorder="1" applyAlignment="1">
      <alignment horizontal="center" vertical="center" wrapText="1"/>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2" fillId="0" borderId="38" xfId="0" applyFont="1" applyFill="1" applyBorder="1" applyAlignment="1">
      <alignment horizontal="center" vertical="center" textRotation="90" wrapText="1"/>
    </xf>
    <xf numFmtId="0" fontId="2" fillId="0" borderId="36" xfId="0" applyFont="1" applyFill="1" applyBorder="1" applyAlignment="1">
      <alignment horizontal="center" vertical="center" textRotation="90" wrapText="1"/>
    </xf>
    <xf numFmtId="0" fontId="2" fillId="0" borderId="39" xfId="0" applyFont="1" applyFill="1" applyBorder="1" applyAlignment="1">
      <alignment horizontal="center" vertical="center" textRotation="90" wrapText="1"/>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 fillId="15" borderId="14"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39" fillId="0" borderId="0" xfId="58" applyFont="1" applyFill="1" applyBorder="1" applyAlignment="1">
      <alignment horizontal="center" vertical="center" wrapText="1"/>
      <protection/>
    </xf>
    <xf numFmtId="0" fontId="16" fillId="6" borderId="23" xfId="0" applyFont="1" applyFill="1" applyBorder="1" applyAlignment="1">
      <alignment horizontal="center" vertical="center" wrapText="1"/>
    </xf>
    <xf numFmtId="0" fontId="49" fillId="0" borderId="0" xfId="0" applyFont="1" applyBorder="1" applyAlignment="1">
      <alignment horizontal="right" vertical="center"/>
    </xf>
    <xf numFmtId="0" fontId="49" fillId="17" borderId="31" xfId="0" applyFont="1" applyFill="1" applyBorder="1" applyAlignment="1">
      <alignment horizontal="right" vertical="center"/>
    </xf>
    <xf numFmtId="0" fontId="49" fillId="17" borderId="11" xfId="0" applyFont="1" applyFill="1" applyBorder="1" applyAlignment="1">
      <alignment horizontal="right" vertical="center"/>
    </xf>
    <xf numFmtId="0" fontId="49" fillId="17" borderId="12" xfId="0" applyFont="1" applyFill="1" applyBorder="1" applyAlignment="1">
      <alignment horizontal="right" vertical="center"/>
    </xf>
    <xf numFmtId="0" fontId="3" fillId="6" borderId="38"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95" fillId="0" borderId="3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49" fillId="24" borderId="14" xfId="0" applyFont="1" applyFill="1" applyBorder="1" applyAlignment="1">
      <alignment horizontal="center" vertical="center"/>
    </xf>
    <xf numFmtId="0" fontId="49" fillId="24" borderId="15" xfId="0" applyFont="1" applyFill="1" applyBorder="1" applyAlignment="1">
      <alignment horizontal="center" vertical="center"/>
    </xf>
    <xf numFmtId="22" fontId="102" fillId="0" borderId="0" xfId="0" applyNumberFormat="1" applyFont="1" applyBorder="1" applyAlignment="1">
      <alignment horizontal="lef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9"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86" fillId="25" borderId="10" xfId="0" applyFont="1" applyFill="1" applyBorder="1" applyAlignment="1">
      <alignment horizontal="center" vertical="center" wrapText="1"/>
    </xf>
    <xf numFmtId="0" fontId="86" fillId="25" borderId="14" xfId="0" applyFont="1" applyFill="1" applyBorder="1" applyAlignment="1">
      <alignment horizontal="center" vertical="center" wrapText="1"/>
    </xf>
    <xf numFmtId="0" fontId="86" fillId="25" borderId="16" xfId="0" applyFont="1" applyFill="1" applyBorder="1" applyAlignment="1">
      <alignment horizontal="center" vertical="center" wrapText="1"/>
    </xf>
    <xf numFmtId="0" fontId="86" fillId="25" borderId="0" xfId="0" applyFont="1" applyFill="1" applyBorder="1" applyAlignment="1">
      <alignment horizontal="center" vertical="center" wrapText="1"/>
    </xf>
    <xf numFmtId="0" fontId="86" fillId="25" borderId="18" xfId="0" applyFont="1" applyFill="1" applyBorder="1" applyAlignment="1">
      <alignment horizontal="center" vertical="center" wrapText="1"/>
    </xf>
    <xf numFmtId="0" fontId="86" fillId="25" borderId="13"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15" borderId="19" xfId="0" applyFont="1" applyFill="1" applyBorder="1" applyAlignment="1">
      <alignment horizontal="center" vertical="center" wrapText="1"/>
    </xf>
    <xf numFmtId="0" fontId="2" fillId="15" borderId="10" xfId="0" applyFont="1" applyFill="1" applyBorder="1" applyAlignment="1">
      <alignment horizontal="center" vertical="center" wrapText="1"/>
    </xf>
    <xf numFmtId="0" fontId="2" fillId="15" borderId="16"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4"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19" borderId="0"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70" fillId="0" borderId="38"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0" borderId="39" xfId="0" applyFont="1" applyFill="1" applyBorder="1" applyAlignment="1">
      <alignment horizontal="center" vertical="center" wrapText="1"/>
    </xf>
    <xf numFmtId="49" fontId="5" fillId="0" borderId="67" xfId="0" applyNumberFormat="1" applyFont="1" applyBorder="1" applyAlignment="1">
      <alignment horizontal="center" vertical="center" wrapText="1"/>
    </xf>
    <xf numFmtId="49" fontId="5" fillId="0" borderId="68"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71" fillId="0" borderId="10"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0" fillId="0" borderId="70" xfId="0" applyFont="1" applyFill="1" applyBorder="1" applyAlignment="1">
      <alignment horizontal="center" vertical="center" wrapText="1"/>
    </xf>
    <xf numFmtId="0" fontId="70" fillId="0" borderId="71" xfId="0" applyFont="1" applyFill="1" applyBorder="1" applyAlignment="1">
      <alignment horizontal="center" vertical="center" wrapText="1"/>
    </xf>
    <xf numFmtId="0" fontId="70" fillId="0" borderId="7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2" fillId="0" borderId="59" xfId="58" applyFont="1" applyFill="1" applyBorder="1" applyAlignment="1">
      <alignment horizontal="center" vertical="center" wrapText="1"/>
      <protection/>
    </xf>
    <xf numFmtId="0" fontId="80" fillId="0" borderId="14"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82" fillId="0" borderId="14" xfId="0" applyFont="1" applyFill="1" applyBorder="1" applyAlignment="1">
      <alignment horizontal="center" vertical="center" wrapText="1"/>
    </xf>
    <xf numFmtId="0" fontId="82" fillId="0" borderId="15"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4" fillId="15" borderId="31" xfId="0" applyFont="1" applyFill="1" applyBorder="1" applyAlignment="1">
      <alignment horizontal="center" vertical="center" wrapText="1"/>
    </xf>
    <xf numFmtId="0" fontId="4" fillId="15" borderId="11"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65" fillId="26" borderId="14" xfId="0" applyFont="1" applyFill="1" applyBorder="1" applyAlignment="1">
      <alignment horizontal="center" vertical="center"/>
    </xf>
    <xf numFmtId="0" fontId="65" fillId="26" borderId="15" xfId="0" applyFont="1" applyFill="1" applyBorder="1" applyAlignment="1">
      <alignment horizontal="center" vertical="center"/>
    </xf>
    <xf numFmtId="0" fontId="49" fillId="17" borderId="31"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22" fontId="102" fillId="0" borderId="0" xfId="0" applyNumberFormat="1" applyFont="1" applyFill="1" applyBorder="1" applyAlignment="1">
      <alignment horizontal="left" vertical="center"/>
    </xf>
    <xf numFmtId="0" fontId="49" fillId="17" borderId="31" xfId="0" applyFont="1" applyFill="1" applyBorder="1" applyAlignment="1">
      <alignment horizontal="center" vertical="center" wrapText="1"/>
    </xf>
    <xf numFmtId="0" fontId="49" fillId="17" borderId="11" xfId="0" applyFont="1" applyFill="1" applyBorder="1" applyAlignment="1">
      <alignment horizontal="center" vertical="center" wrapText="1"/>
    </xf>
    <xf numFmtId="0" fontId="49" fillId="17" borderId="12" xfId="0" applyFont="1" applyFill="1" applyBorder="1" applyAlignment="1">
      <alignment horizontal="center" vertical="center" wrapText="1"/>
    </xf>
    <xf numFmtId="0" fontId="49" fillId="15" borderId="31" xfId="0" applyFont="1" applyFill="1" applyBorder="1" applyAlignment="1">
      <alignment horizontal="center" vertical="center" wrapText="1"/>
    </xf>
    <xf numFmtId="0" fontId="49" fillId="15" borderId="11" xfId="0" applyFont="1" applyFill="1" applyBorder="1" applyAlignment="1">
      <alignment horizontal="center" vertical="center" wrapText="1"/>
    </xf>
    <xf numFmtId="0" fontId="49" fillId="15" borderId="12" xfId="0" applyFont="1" applyFill="1" applyBorder="1" applyAlignment="1">
      <alignment horizontal="center" vertical="center" wrapText="1"/>
    </xf>
    <xf numFmtId="0" fontId="4" fillId="17" borderId="31" xfId="0" applyFont="1" applyFill="1" applyBorder="1" applyAlignment="1">
      <alignment horizontal="center" vertical="center" wrapText="1"/>
    </xf>
    <xf numFmtId="0" fontId="4" fillId="17" borderId="11" xfId="0" applyFont="1" applyFill="1" applyBorder="1" applyAlignment="1">
      <alignment horizontal="center" vertical="center" wrapText="1"/>
    </xf>
    <xf numFmtId="0" fontId="4" fillId="17" borderId="12" xfId="0" applyFont="1" applyFill="1" applyBorder="1" applyAlignment="1">
      <alignment horizontal="center" vertical="center" wrapText="1"/>
    </xf>
    <xf numFmtId="0" fontId="49" fillId="0" borderId="14" xfId="0" applyFont="1" applyFill="1" applyBorder="1" applyAlignment="1">
      <alignment horizontal="center" vertical="center"/>
    </xf>
    <xf numFmtId="0" fontId="49" fillId="0" borderId="15" xfId="0" applyFont="1" applyFill="1" applyBorder="1" applyAlignment="1">
      <alignment horizontal="center" vertic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Followed Hyperlink" xfId="48"/>
    <cellStyle name="Lien hypertexte_PG Positionnement 2009" xfId="49"/>
    <cellStyle name="Comma" xfId="50"/>
    <cellStyle name="Comma [0]" xfId="51"/>
    <cellStyle name="Currency" xfId="52"/>
    <cellStyle name="Currency [0]" xfId="53"/>
    <cellStyle name="Neutre" xfId="54"/>
    <cellStyle name="Non d‚fini" xfId="55"/>
    <cellStyle name="Normal_Forum Marais 15 09 2001" xfId="56"/>
    <cellStyle name="Normal_Gantt 27 janvier" xfId="57"/>
    <cellStyle name="Normal_spac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2</xdr:row>
      <xdr:rowOff>85725</xdr:rowOff>
    </xdr:to>
    <xdr:pic>
      <xdr:nvPicPr>
        <xdr:cNvPr id="1" name="Picture 1"/>
        <xdr:cNvPicPr preferRelativeResize="1">
          <a:picLocks noChangeAspect="1"/>
        </xdr:cNvPicPr>
      </xdr:nvPicPr>
      <xdr:blipFill>
        <a:blip r:embed="rId1"/>
        <a:stretch>
          <a:fillRect/>
        </a:stretch>
      </xdr:blipFill>
      <xdr:spPr>
        <a:xfrm>
          <a:off x="171450" y="0"/>
          <a:ext cx="714375" cy="685800"/>
        </a:xfrm>
        <a:prstGeom prst="rect">
          <a:avLst/>
        </a:prstGeom>
        <a:noFill/>
        <a:ln w="9525" cmpd="sng">
          <a:noFill/>
        </a:ln>
      </xdr:spPr>
    </xdr:pic>
    <xdr:clientData/>
  </xdr:twoCellAnchor>
  <xdr:twoCellAnchor>
    <xdr:from>
      <xdr:col>16</xdr:col>
      <xdr:colOff>323850</xdr:colOff>
      <xdr:row>41</xdr:row>
      <xdr:rowOff>0</xdr:rowOff>
    </xdr:from>
    <xdr:to>
      <xdr:col>16</xdr:col>
      <xdr:colOff>247650</xdr:colOff>
      <xdr:row>41</xdr:row>
      <xdr:rowOff>0</xdr:rowOff>
    </xdr:to>
    <xdr:sp>
      <xdr:nvSpPr>
        <xdr:cNvPr id="2" name="Line 2"/>
        <xdr:cNvSpPr>
          <a:spLocks/>
        </xdr:cNvSpPr>
      </xdr:nvSpPr>
      <xdr:spPr>
        <a:xfrm>
          <a:off x="876300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92</xdr:row>
      <xdr:rowOff>0</xdr:rowOff>
    </xdr:from>
    <xdr:to>
      <xdr:col>16</xdr:col>
      <xdr:colOff>247650</xdr:colOff>
      <xdr:row>92</xdr:row>
      <xdr:rowOff>0</xdr:rowOff>
    </xdr:to>
    <xdr:sp>
      <xdr:nvSpPr>
        <xdr:cNvPr id="3" name="Line 3"/>
        <xdr:cNvSpPr>
          <a:spLocks/>
        </xdr:cNvSpPr>
      </xdr:nvSpPr>
      <xdr:spPr>
        <a:xfrm>
          <a:off x="8763000" y="161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41</xdr:row>
      <xdr:rowOff>0</xdr:rowOff>
    </xdr:from>
    <xdr:to>
      <xdr:col>16</xdr:col>
      <xdr:colOff>247650</xdr:colOff>
      <xdr:row>41</xdr:row>
      <xdr:rowOff>0</xdr:rowOff>
    </xdr:to>
    <xdr:sp>
      <xdr:nvSpPr>
        <xdr:cNvPr id="4" name="Line 4"/>
        <xdr:cNvSpPr>
          <a:spLocks/>
        </xdr:cNvSpPr>
      </xdr:nvSpPr>
      <xdr:spPr>
        <a:xfrm>
          <a:off x="8763000" y="884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323850</xdr:colOff>
      <xdr:row>92</xdr:row>
      <xdr:rowOff>0</xdr:rowOff>
    </xdr:from>
    <xdr:to>
      <xdr:col>16</xdr:col>
      <xdr:colOff>247650</xdr:colOff>
      <xdr:row>92</xdr:row>
      <xdr:rowOff>0</xdr:rowOff>
    </xdr:to>
    <xdr:sp>
      <xdr:nvSpPr>
        <xdr:cNvPr id="5" name="Line 5"/>
        <xdr:cNvSpPr>
          <a:spLocks/>
        </xdr:cNvSpPr>
      </xdr:nvSpPr>
      <xdr:spPr>
        <a:xfrm>
          <a:off x="8763000" y="161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79</xdr:row>
      <xdr:rowOff>0</xdr:rowOff>
    </xdr:from>
    <xdr:to>
      <xdr:col>9</xdr:col>
      <xdr:colOff>323850</xdr:colOff>
      <xdr:row>79</xdr:row>
      <xdr:rowOff>0</xdr:rowOff>
    </xdr:to>
    <xdr:sp>
      <xdr:nvSpPr>
        <xdr:cNvPr id="6" name="Line 6"/>
        <xdr:cNvSpPr>
          <a:spLocks/>
        </xdr:cNvSpPr>
      </xdr:nvSpPr>
      <xdr:spPr>
        <a:xfrm>
          <a:off x="444817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79</xdr:row>
      <xdr:rowOff>0</xdr:rowOff>
    </xdr:from>
    <xdr:to>
      <xdr:col>13</xdr:col>
      <xdr:colOff>209550</xdr:colOff>
      <xdr:row>79</xdr:row>
      <xdr:rowOff>0</xdr:rowOff>
    </xdr:to>
    <xdr:sp>
      <xdr:nvSpPr>
        <xdr:cNvPr id="7" name="Line 7"/>
        <xdr:cNvSpPr>
          <a:spLocks/>
        </xdr:cNvSpPr>
      </xdr:nvSpPr>
      <xdr:spPr>
        <a:xfrm>
          <a:off x="713422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79</xdr:row>
      <xdr:rowOff>0</xdr:rowOff>
    </xdr:from>
    <xdr:to>
      <xdr:col>8</xdr:col>
      <xdr:colOff>238125</xdr:colOff>
      <xdr:row>79</xdr:row>
      <xdr:rowOff>0</xdr:rowOff>
    </xdr:to>
    <xdr:sp>
      <xdr:nvSpPr>
        <xdr:cNvPr id="8" name="Line 8"/>
        <xdr:cNvSpPr>
          <a:spLocks/>
        </xdr:cNvSpPr>
      </xdr:nvSpPr>
      <xdr:spPr>
        <a:xfrm>
          <a:off x="412432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43</xdr:row>
      <xdr:rowOff>0</xdr:rowOff>
    </xdr:from>
    <xdr:to>
      <xdr:col>9</xdr:col>
      <xdr:colOff>323850</xdr:colOff>
      <xdr:row>43</xdr:row>
      <xdr:rowOff>0</xdr:rowOff>
    </xdr:to>
    <xdr:sp>
      <xdr:nvSpPr>
        <xdr:cNvPr id="9" name="Line 9"/>
        <xdr:cNvSpPr>
          <a:spLocks/>
        </xdr:cNvSpPr>
      </xdr:nvSpPr>
      <xdr:spPr>
        <a:xfrm>
          <a:off x="444817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43</xdr:row>
      <xdr:rowOff>0</xdr:rowOff>
    </xdr:from>
    <xdr:to>
      <xdr:col>13</xdr:col>
      <xdr:colOff>209550</xdr:colOff>
      <xdr:row>43</xdr:row>
      <xdr:rowOff>0</xdr:rowOff>
    </xdr:to>
    <xdr:sp>
      <xdr:nvSpPr>
        <xdr:cNvPr id="10" name="Line 10"/>
        <xdr:cNvSpPr>
          <a:spLocks/>
        </xdr:cNvSpPr>
      </xdr:nvSpPr>
      <xdr:spPr>
        <a:xfrm>
          <a:off x="71342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43</xdr:row>
      <xdr:rowOff>0</xdr:rowOff>
    </xdr:from>
    <xdr:to>
      <xdr:col>8</xdr:col>
      <xdr:colOff>238125</xdr:colOff>
      <xdr:row>43</xdr:row>
      <xdr:rowOff>0</xdr:rowOff>
    </xdr:to>
    <xdr:sp>
      <xdr:nvSpPr>
        <xdr:cNvPr id="11" name="Line 11"/>
        <xdr:cNvSpPr>
          <a:spLocks/>
        </xdr:cNvSpPr>
      </xdr:nvSpPr>
      <xdr:spPr>
        <a:xfrm>
          <a:off x="41243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43</xdr:row>
      <xdr:rowOff>0</xdr:rowOff>
    </xdr:from>
    <xdr:to>
      <xdr:col>14</xdr:col>
      <xdr:colOff>257175</xdr:colOff>
      <xdr:row>43</xdr:row>
      <xdr:rowOff>0</xdr:rowOff>
    </xdr:to>
    <xdr:sp>
      <xdr:nvSpPr>
        <xdr:cNvPr id="12" name="Line 12"/>
        <xdr:cNvSpPr>
          <a:spLocks/>
        </xdr:cNvSpPr>
      </xdr:nvSpPr>
      <xdr:spPr>
        <a:xfrm>
          <a:off x="745807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43</xdr:row>
      <xdr:rowOff>0</xdr:rowOff>
    </xdr:from>
    <xdr:to>
      <xdr:col>13</xdr:col>
      <xdr:colOff>209550</xdr:colOff>
      <xdr:row>43</xdr:row>
      <xdr:rowOff>0</xdr:rowOff>
    </xdr:to>
    <xdr:sp>
      <xdr:nvSpPr>
        <xdr:cNvPr id="13" name="Line 13"/>
        <xdr:cNvSpPr>
          <a:spLocks/>
        </xdr:cNvSpPr>
      </xdr:nvSpPr>
      <xdr:spPr>
        <a:xfrm>
          <a:off x="713422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42</xdr:row>
      <xdr:rowOff>0</xdr:rowOff>
    </xdr:from>
    <xdr:to>
      <xdr:col>9</xdr:col>
      <xdr:colOff>323850</xdr:colOff>
      <xdr:row>42</xdr:row>
      <xdr:rowOff>0</xdr:rowOff>
    </xdr:to>
    <xdr:sp>
      <xdr:nvSpPr>
        <xdr:cNvPr id="14" name="Line 14"/>
        <xdr:cNvSpPr>
          <a:spLocks/>
        </xdr:cNvSpPr>
      </xdr:nvSpPr>
      <xdr:spPr>
        <a:xfrm>
          <a:off x="4448175" y="916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42</xdr:row>
      <xdr:rowOff>0</xdr:rowOff>
    </xdr:from>
    <xdr:to>
      <xdr:col>8</xdr:col>
      <xdr:colOff>238125</xdr:colOff>
      <xdr:row>42</xdr:row>
      <xdr:rowOff>0</xdr:rowOff>
    </xdr:to>
    <xdr:sp>
      <xdr:nvSpPr>
        <xdr:cNvPr id="15" name="Line 15"/>
        <xdr:cNvSpPr>
          <a:spLocks/>
        </xdr:cNvSpPr>
      </xdr:nvSpPr>
      <xdr:spPr>
        <a:xfrm>
          <a:off x="4124325" y="9163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43</xdr:row>
      <xdr:rowOff>0</xdr:rowOff>
    </xdr:from>
    <xdr:to>
      <xdr:col>14</xdr:col>
      <xdr:colOff>257175</xdr:colOff>
      <xdr:row>43</xdr:row>
      <xdr:rowOff>0</xdr:rowOff>
    </xdr:to>
    <xdr:sp>
      <xdr:nvSpPr>
        <xdr:cNvPr id="16" name="Line 16"/>
        <xdr:cNvSpPr>
          <a:spLocks/>
        </xdr:cNvSpPr>
      </xdr:nvSpPr>
      <xdr:spPr>
        <a:xfrm>
          <a:off x="7458075" y="9286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79</xdr:row>
      <xdr:rowOff>0</xdr:rowOff>
    </xdr:from>
    <xdr:to>
      <xdr:col>9</xdr:col>
      <xdr:colOff>323850</xdr:colOff>
      <xdr:row>79</xdr:row>
      <xdr:rowOff>0</xdr:rowOff>
    </xdr:to>
    <xdr:sp>
      <xdr:nvSpPr>
        <xdr:cNvPr id="17" name="Line 81"/>
        <xdr:cNvSpPr>
          <a:spLocks/>
        </xdr:cNvSpPr>
      </xdr:nvSpPr>
      <xdr:spPr>
        <a:xfrm>
          <a:off x="444817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79</xdr:row>
      <xdr:rowOff>0</xdr:rowOff>
    </xdr:from>
    <xdr:to>
      <xdr:col>13</xdr:col>
      <xdr:colOff>209550</xdr:colOff>
      <xdr:row>79</xdr:row>
      <xdr:rowOff>0</xdr:rowOff>
    </xdr:to>
    <xdr:sp>
      <xdr:nvSpPr>
        <xdr:cNvPr id="18" name="Line 82"/>
        <xdr:cNvSpPr>
          <a:spLocks/>
        </xdr:cNvSpPr>
      </xdr:nvSpPr>
      <xdr:spPr>
        <a:xfrm>
          <a:off x="713422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79</xdr:row>
      <xdr:rowOff>0</xdr:rowOff>
    </xdr:from>
    <xdr:to>
      <xdr:col>9</xdr:col>
      <xdr:colOff>323850</xdr:colOff>
      <xdr:row>79</xdr:row>
      <xdr:rowOff>0</xdr:rowOff>
    </xdr:to>
    <xdr:sp>
      <xdr:nvSpPr>
        <xdr:cNvPr id="19" name="Line 83"/>
        <xdr:cNvSpPr>
          <a:spLocks/>
        </xdr:cNvSpPr>
      </xdr:nvSpPr>
      <xdr:spPr>
        <a:xfrm>
          <a:off x="444817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79</xdr:row>
      <xdr:rowOff>0</xdr:rowOff>
    </xdr:from>
    <xdr:to>
      <xdr:col>13</xdr:col>
      <xdr:colOff>209550</xdr:colOff>
      <xdr:row>79</xdr:row>
      <xdr:rowOff>0</xdr:rowOff>
    </xdr:to>
    <xdr:sp>
      <xdr:nvSpPr>
        <xdr:cNvPr id="20" name="Line 84"/>
        <xdr:cNvSpPr>
          <a:spLocks/>
        </xdr:cNvSpPr>
      </xdr:nvSpPr>
      <xdr:spPr>
        <a:xfrm>
          <a:off x="713422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79</xdr:row>
      <xdr:rowOff>0</xdr:rowOff>
    </xdr:from>
    <xdr:to>
      <xdr:col>9</xdr:col>
      <xdr:colOff>323850</xdr:colOff>
      <xdr:row>79</xdr:row>
      <xdr:rowOff>0</xdr:rowOff>
    </xdr:to>
    <xdr:sp>
      <xdr:nvSpPr>
        <xdr:cNvPr id="21" name="Line 85"/>
        <xdr:cNvSpPr>
          <a:spLocks/>
        </xdr:cNvSpPr>
      </xdr:nvSpPr>
      <xdr:spPr>
        <a:xfrm>
          <a:off x="444817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79</xdr:row>
      <xdr:rowOff>0</xdr:rowOff>
    </xdr:from>
    <xdr:to>
      <xdr:col>13</xdr:col>
      <xdr:colOff>209550</xdr:colOff>
      <xdr:row>79</xdr:row>
      <xdr:rowOff>0</xdr:rowOff>
    </xdr:to>
    <xdr:sp>
      <xdr:nvSpPr>
        <xdr:cNvPr id="22" name="Line 86"/>
        <xdr:cNvSpPr>
          <a:spLocks/>
        </xdr:cNvSpPr>
      </xdr:nvSpPr>
      <xdr:spPr>
        <a:xfrm>
          <a:off x="7134225" y="1471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59</xdr:row>
      <xdr:rowOff>0</xdr:rowOff>
    </xdr:from>
    <xdr:to>
      <xdr:col>14</xdr:col>
      <xdr:colOff>323850</xdr:colOff>
      <xdr:row>59</xdr:row>
      <xdr:rowOff>0</xdr:rowOff>
    </xdr:to>
    <xdr:sp>
      <xdr:nvSpPr>
        <xdr:cNvPr id="23" name="Line 87"/>
        <xdr:cNvSpPr>
          <a:spLocks/>
        </xdr:cNvSpPr>
      </xdr:nvSpPr>
      <xdr:spPr>
        <a:xfrm>
          <a:off x="7458075"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59</xdr:row>
      <xdr:rowOff>0</xdr:rowOff>
    </xdr:from>
    <xdr:to>
      <xdr:col>23</xdr:col>
      <xdr:colOff>0</xdr:colOff>
      <xdr:row>59</xdr:row>
      <xdr:rowOff>0</xdr:rowOff>
    </xdr:to>
    <xdr:sp>
      <xdr:nvSpPr>
        <xdr:cNvPr id="24" name="Line 88"/>
        <xdr:cNvSpPr>
          <a:spLocks/>
        </xdr:cNvSpPr>
      </xdr:nvSpPr>
      <xdr:spPr>
        <a:xfrm>
          <a:off x="12763500"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59</xdr:row>
      <xdr:rowOff>0</xdr:rowOff>
    </xdr:from>
    <xdr:to>
      <xdr:col>23</xdr:col>
      <xdr:colOff>0</xdr:colOff>
      <xdr:row>59</xdr:row>
      <xdr:rowOff>0</xdr:rowOff>
    </xdr:to>
    <xdr:sp>
      <xdr:nvSpPr>
        <xdr:cNvPr id="25" name="Line 89"/>
        <xdr:cNvSpPr>
          <a:spLocks/>
        </xdr:cNvSpPr>
      </xdr:nvSpPr>
      <xdr:spPr>
        <a:xfrm>
          <a:off x="12763500"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59</xdr:row>
      <xdr:rowOff>0</xdr:rowOff>
    </xdr:from>
    <xdr:to>
      <xdr:col>23</xdr:col>
      <xdr:colOff>0</xdr:colOff>
      <xdr:row>59</xdr:row>
      <xdr:rowOff>0</xdr:rowOff>
    </xdr:to>
    <xdr:sp>
      <xdr:nvSpPr>
        <xdr:cNvPr id="26" name="Line 90"/>
        <xdr:cNvSpPr>
          <a:spLocks/>
        </xdr:cNvSpPr>
      </xdr:nvSpPr>
      <xdr:spPr>
        <a:xfrm>
          <a:off x="12763500"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59</xdr:row>
      <xdr:rowOff>0</xdr:rowOff>
    </xdr:from>
    <xdr:to>
      <xdr:col>23</xdr:col>
      <xdr:colOff>0</xdr:colOff>
      <xdr:row>59</xdr:row>
      <xdr:rowOff>0</xdr:rowOff>
    </xdr:to>
    <xdr:sp>
      <xdr:nvSpPr>
        <xdr:cNvPr id="27" name="Line 91"/>
        <xdr:cNvSpPr>
          <a:spLocks/>
        </xdr:cNvSpPr>
      </xdr:nvSpPr>
      <xdr:spPr>
        <a:xfrm>
          <a:off x="12763500"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59</xdr:row>
      <xdr:rowOff>0</xdr:rowOff>
    </xdr:from>
    <xdr:to>
      <xdr:col>23</xdr:col>
      <xdr:colOff>0</xdr:colOff>
      <xdr:row>59</xdr:row>
      <xdr:rowOff>0</xdr:rowOff>
    </xdr:to>
    <xdr:sp>
      <xdr:nvSpPr>
        <xdr:cNvPr id="28" name="Line 92"/>
        <xdr:cNvSpPr>
          <a:spLocks/>
        </xdr:cNvSpPr>
      </xdr:nvSpPr>
      <xdr:spPr>
        <a:xfrm>
          <a:off x="12763500" y="1246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47</xdr:row>
      <xdr:rowOff>0</xdr:rowOff>
    </xdr:from>
    <xdr:to>
      <xdr:col>14</xdr:col>
      <xdr:colOff>323850</xdr:colOff>
      <xdr:row>47</xdr:row>
      <xdr:rowOff>0</xdr:rowOff>
    </xdr:to>
    <xdr:sp>
      <xdr:nvSpPr>
        <xdr:cNvPr id="29" name="Line 93"/>
        <xdr:cNvSpPr>
          <a:spLocks/>
        </xdr:cNvSpPr>
      </xdr:nvSpPr>
      <xdr:spPr>
        <a:xfrm>
          <a:off x="7458075"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0</xdr:rowOff>
    </xdr:from>
    <xdr:to>
      <xdr:col>23</xdr:col>
      <xdr:colOff>0</xdr:colOff>
      <xdr:row>47</xdr:row>
      <xdr:rowOff>0</xdr:rowOff>
    </xdr:to>
    <xdr:sp>
      <xdr:nvSpPr>
        <xdr:cNvPr id="30" name="Line 94"/>
        <xdr:cNvSpPr>
          <a:spLocks/>
        </xdr:cNvSpPr>
      </xdr:nvSpPr>
      <xdr:spPr>
        <a:xfrm>
          <a:off x="12763500"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0</xdr:rowOff>
    </xdr:from>
    <xdr:to>
      <xdr:col>23</xdr:col>
      <xdr:colOff>0</xdr:colOff>
      <xdr:row>47</xdr:row>
      <xdr:rowOff>0</xdr:rowOff>
    </xdr:to>
    <xdr:sp>
      <xdr:nvSpPr>
        <xdr:cNvPr id="31" name="Line 95"/>
        <xdr:cNvSpPr>
          <a:spLocks/>
        </xdr:cNvSpPr>
      </xdr:nvSpPr>
      <xdr:spPr>
        <a:xfrm>
          <a:off x="12763500"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0</xdr:rowOff>
    </xdr:from>
    <xdr:to>
      <xdr:col>23</xdr:col>
      <xdr:colOff>0</xdr:colOff>
      <xdr:row>47</xdr:row>
      <xdr:rowOff>0</xdr:rowOff>
    </xdr:to>
    <xdr:sp>
      <xdr:nvSpPr>
        <xdr:cNvPr id="32" name="Line 96"/>
        <xdr:cNvSpPr>
          <a:spLocks/>
        </xdr:cNvSpPr>
      </xdr:nvSpPr>
      <xdr:spPr>
        <a:xfrm>
          <a:off x="12763500"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0</xdr:rowOff>
    </xdr:from>
    <xdr:to>
      <xdr:col>23</xdr:col>
      <xdr:colOff>0</xdr:colOff>
      <xdr:row>47</xdr:row>
      <xdr:rowOff>0</xdr:rowOff>
    </xdr:to>
    <xdr:sp>
      <xdr:nvSpPr>
        <xdr:cNvPr id="33" name="Line 97"/>
        <xdr:cNvSpPr>
          <a:spLocks/>
        </xdr:cNvSpPr>
      </xdr:nvSpPr>
      <xdr:spPr>
        <a:xfrm>
          <a:off x="12763500"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47</xdr:row>
      <xdr:rowOff>0</xdr:rowOff>
    </xdr:from>
    <xdr:to>
      <xdr:col>23</xdr:col>
      <xdr:colOff>0</xdr:colOff>
      <xdr:row>47</xdr:row>
      <xdr:rowOff>0</xdr:rowOff>
    </xdr:to>
    <xdr:sp>
      <xdr:nvSpPr>
        <xdr:cNvPr id="34" name="Line 98"/>
        <xdr:cNvSpPr>
          <a:spLocks/>
        </xdr:cNvSpPr>
      </xdr:nvSpPr>
      <xdr:spPr>
        <a:xfrm>
          <a:off x="12763500" y="1022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57</xdr:row>
      <xdr:rowOff>0</xdr:rowOff>
    </xdr:from>
    <xdr:to>
      <xdr:col>14</xdr:col>
      <xdr:colOff>323850</xdr:colOff>
      <xdr:row>57</xdr:row>
      <xdr:rowOff>0</xdr:rowOff>
    </xdr:to>
    <xdr:sp>
      <xdr:nvSpPr>
        <xdr:cNvPr id="35" name="Line 99"/>
        <xdr:cNvSpPr>
          <a:spLocks/>
        </xdr:cNvSpPr>
      </xdr:nvSpPr>
      <xdr:spPr>
        <a:xfrm>
          <a:off x="7458075"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57</xdr:row>
      <xdr:rowOff>0</xdr:rowOff>
    </xdr:to>
    <xdr:sp>
      <xdr:nvSpPr>
        <xdr:cNvPr id="36" name="Line 100"/>
        <xdr:cNvSpPr>
          <a:spLocks/>
        </xdr:cNvSpPr>
      </xdr:nvSpPr>
      <xdr:spPr>
        <a:xfrm>
          <a:off x="12763500"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57</xdr:row>
      <xdr:rowOff>0</xdr:rowOff>
    </xdr:to>
    <xdr:sp>
      <xdr:nvSpPr>
        <xdr:cNvPr id="37" name="Line 101"/>
        <xdr:cNvSpPr>
          <a:spLocks/>
        </xdr:cNvSpPr>
      </xdr:nvSpPr>
      <xdr:spPr>
        <a:xfrm>
          <a:off x="12763500"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57</xdr:row>
      <xdr:rowOff>0</xdr:rowOff>
    </xdr:to>
    <xdr:sp>
      <xdr:nvSpPr>
        <xdr:cNvPr id="38" name="Line 102"/>
        <xdr:cNvSpPr>
          <a:spLocks/>
        </xdr:cNvSpPr>
      </xdr:nvSpPr>
      <xdr:spPr>
        <a:xfrm>
          <a:off x="12763500"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57</xdr:row>
      <xdr:rowOff>0</xdr:rowOff>
    </xdr:to>
    <xdr:sp>
      <xdr:nvSpPr>
        <xdr:cNvPr id="39" name="Line 103"/>
        <xdr:cNvSpPr>
          <a:spLocks/>
        </xdr:cNvSpPr>
      </xdr:nvSpPr>
      <xdr:spPr>
        <a:xfrm>
          <a:off x="12763500"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57</xdr:row>
      <xdr:rowOff>0</xdr:rowOff>
    </xdr:from>
    <xdr:to>
      <xdr:col>23</xdr:col>
      <xdr:colOff>0</xdr:colOff>
      <xdr:row>57</xdr:row>
      <xdr:rowOff>0</xdr:rowOff>
    </xdr:to>
    <xdr:sp>
      <xdr:nvSpPr>
        <xdr:cNvPr id="40" name="Line 104"/>
        <xdr:cNvSpPr>
          <a:spLocks/>
        </xdr:cNvSpPr>
      </xdr:nvSpPr>
      <xdr:spPr>
        <a:xfrm>
          <a:off x="12763500" y="12172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52</xdr:row>
      <xdr:rowOff>0</xdr:rowOff>
    </xdr:from>
    <xdr:to>
      <xdr:col>9</xdr:col>
      <xdr:colOff>323850</xdr:colOff>
      <xdr:row>52</xdr:row>
      <xdr:rowOff>0</xdr:rowOff>
    </xdr:to>
    <xdr:sp>
      <xdr:nvSpPr>
        <xdr:cNvPr id="41" name="Line 105"/>
        <xdr:cNvSpPr>
          <a:spLocks/>
        </xdr:cNvSpPr>
      </xdr:nvSpPr>
      <xdr:spPr>
        <a:xfrm>
          <a:off x="4448175" y="1131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52</xdr:row>
      <xdr:rowOff>0</xdr:rowOff>
    </xdr:from>
    <xdr:to>
      <xdr:col>13</xdr:col>
      <xdr:colOff>209550</xdr:colOff>
      <xdr:row>52</xdr:row>
      <xdr:rowOff>0</xdr:rowOff>
    </xdr:to>
    <xdr:sp>
      <xdr:nvSpPr>
        <xdr:cNvPr id="42" name="Line 106"/>
        <xdr:cNvSpPr>
          <a:spLocks/>
        </xdr:cNvSpPr>
      </xdr:nvSpPr>
      <xdr:spPr>
        <a:xfrm>
          <a:off x="7134225" y="1131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238125</xdr:colOff>
      <xdr:row>52</xdr:row>
      <xdr:rowOff>0</xdr:rowOff>
    </xdr:from>
    <xdr:to>
      <xdr:col>8</xdr:col>
      <xdr:colOff>238125</xdr:colOff>
      <xdr:row>52</xdr:row>
      <xdr:rowOff>0</xdr:rowOff>
    </xdr:to>
    <xdr:sp>
      <xdr:nvSpPr>
        <xdr:cNvPr id="43" name="Line 107"/>
        <xdr:cNvSpPr>
          <a:spLocks/>
        </xdr:cNvSpPr>
      </xdr:nvSpPr>
      <xdr:spPr>
        <a:xfrm>
          <a:off x="4124325" y="1131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52</xdr:row>
      <xdr:rowOff>0</xdr:rowOff>
    </xdr:from>
    <xdr:to>
      <xdr:col>9</xdr:col>
      <xdr:colOff>323850</xdr:colOff>
      <xdr:row>52</xdr:row>
      <xdr:rowOff>0</xdr:rowOff>
    </xdr:to>
    <xdr:sp>
      <xdr:nvSpPr>
        <xdr:cNvPr id="44" name="Line 108"/>
        <xdr:cNvSpPr>
          <a:spLocks/>
        </xdr:cNvSpPr>
      </xdr:nvSpPr>
      <xdr:spPr>
        <a:xfrm>
          <a:off x="4448175" y="1131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209550</xdr:colOff>
      <xdr:row>52</xdr:row>
      <xdr:rowOff>0</xdr:rowOff>
    </xdr:from>
    <xdr:to>
      <xdr:col>13</xdr:col>
      <xdr:colOff>209550</xdr:colOff>
      <xdr:row>52</xdr:row>
      <xdr:rowOff>0</xdr:rowOff>
    </xdr:to>
    <xdr:sp>
      <xdr:nvSpPr>
        <xdr:cNvPr id="45" name="Line 109"/>
        <xdr:cNvSpPr>
          <a:spLocks/>
        </xdr:cNvSpPr>
      </xdr:nvSpPr>
      <xdr:spPr>
        <a:xfrm>
          <a:off x="7134225" y="11315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8</xdr:row>
      <xdr:rowOff>0</xdr:rowOff>
    </xdr:from>
    <xdr:to>
      <xdr:col>14</xdr:col>
      <xdr:colOff>323850</xdr:colOff>
      <xdr:row>8</xdr:row>
      <xdr:rowOff>0</xdr:rowOff>
    </xdr:to>
    <xdr:sp>
      <xdr:nvSpPr>
        <xdr:cNvPr id="1" name="Line 1"/>
        <xdr:cNvSpPr>
          <a:spLocks/>
        </xdr:cNvSpPr>
      </xdr:nvSpPr>
      <xdr:spPr>
        <a:xfrm>
          <a:off x="718185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0</xdr:rowOff>
    </xdr:from>
    <xdr:to>
      <xdr:col>23</xdr:col>
      <xdr:colOff>0</xdr:colOff>
      <xdr:row>8</xdr:row>
      <xdr:rowOff>0</xdr:rowOff>
    </xdr:to>
    <xdr:sp>
      <xdr:nvSpPr>
        <xdr:cNvPr id="2" name="Line 2"/>
        <xdr:cNvSpPr>
          <a:spLocks/>
        </xdr:cNvSpPr>
      </xdr:nvSpPr>
      <xdr:spPr>
        <a:xfrm>
          <a:off x="1266825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0</xdr:rowOff>
    </xdr:from>
    <xdr:to>
      <xdr:col>23</xdr:col>
      <xdr:colOff>0</xdr:colOff>
      <xdr:row>8</xdr:row>
      <xdr:rowOff>0</xdr:rowOff>
    </xdr:to>
    <xdr:sp>
      <xdr:nvSpPr>
        <xdr:cNvPr id="3" name="Line 3"/>
        <xdr:cNvSpPr>
          <a:spLocks/>
        </xdr:cNvSpPr>
      </xdr:nvSpPr>
      <xdr:spPr>
        <a:xfrm>
          <a:off x="1266825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0</xdr:rowOff>
    </xdr:from>
    <xdr:to>
      <xdr:col>23</xdr:col>
      <xdr:colOff>0</xdr:colOff>
      <xdr:row>8</xdr:row>
      <xdr:rowOff>0</xdr:rowOff>
    </xdr:to>
    <xdr:sp>
      <xdr:nvSpPr>
        <xdr:cNvPr id="4" name="Line 4"/>
        <xdr:cNvSpPr>
          <a:spLocks/>
        </xdr:cNvSpPr>
      </xdr:nvSpPr>
      <xdr:spPr>
        <a:xfrm>
          <a:off x="1266825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8</xdr:row>
      <xdr:rowOff>0</xdr:rowOff>
    </xdr:from>
    <xdr:to>
      <xdr:col>23</xdr:col>
      <xdr:colOff>0</xdr:colOff>
      <xdr:row>8</xdr:row>
      <xdr:rowOff>0</xdr:rowOff>
    </xdr:to>
    <xdr:sp>
      <xdr:nvSpPr>
        <xdr:cNvPr id="5" name="Line 5"/>
        <xdr:cNvSpPr>
          <a:spLocks/>
        </xdr:cNvSpPr>
      </xdr:nvSpPr>
      <xdr:spPr>
        <a:xfrm>
          <a:off x="1266825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8</xdr:row>
      <xdr:rowOff>0</xdr:rowOff>
    </xdr:from>
    <xdr:to>
      <xdr:col>33</xdr:col>
      <xdr:colOff>0</xdr:colOff>
      <xdr:row>8</xdr:row>
      <xdr:rowOff>0</xdr:rowOff>
    </xdr:to>
    <xdr:sp>
      <xdr:nvSpPr>
        <xdr:cNvPr id="6" name="Line 6"/>
        <xdr:cNvSpPr>
          <a:spLocks/>
        </xdr:cNvSpPr>
      </xdr:nvSpPr>
      <xdr:spPr>
        <a:xfrm>
          <a:off x="18707100" y="1571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12</xdr:row>
      <xdr:rowOff>0</xdr:rowOff>
    </xdr:from>
    <xdr:to>
      <xdr:col>14</xdr:col>
      <xdr:colOff>323850</xdr:colOff>
      <xdr:row>12</xdr:row>
      <xdr:rowOff>0</xdr:rowOff>
    </xdr:to>
    <xdr:sp>
      <xdr:nvSpPr>
        <xdr:cNvPr id="7" name="Line 13"/>
        <xdr:cNvSpPr>
          <a:spLocks/>
        </xdr:cNvSpPr>
      </xdr:nvSpPr>
      <xdr:spPr>
        <a:xfrm>
          <a:off x="71818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12</xdr:row>
      <xdr:rowOff>0</xdr:rowOff>
    </xdr:to>
    <xdr:sp>
      <xdr:nvSpPr>
        <xdr:cNvPr id="8" name="Line 14"/>
        <xdr:cNvSpPr>
          <a:spLocks/>
        </xdr:cNvSpPr>
      </xdr:nvSpPr>
      <xdr:spPr>
        <a:xfrm>
          <a:off x="126682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12</xdr:row>
      <xdr:rowOff>0</xdr:rowOff>
    </xdr:to>
    <xdr:sp>
      <xdr:nvSpPr>
        <xdr:cNvPr id="9" name="Line 15"/>
        <xdr:cNvSpPr>
          <a:spLocks/>
        </xdr:cNvSpPr>
      </xdr:nvSpPr>
      <xdr:spPr>
        <a:xfrm>
          <a:off x="126682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12</xdr:row>
      <xdr:rowOff>0</xdr:rowOff>
    </xdr:to>
    <xdr:sp>
      <xdr:nvSpPr>
        <xdr:cNvPr id="10" name="Line 16"/>
        <xdr:cNvSpPr>
          <a:spLocks/>
        </xdr:cNvSpPr>
      </xdr:nvSpPr>
      <xdr:spPr>
        <a:xfrm>
          <a:off x="126682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12</xdr:row>
      <xdr:rowOff>0</xdr:rowOff>
    </xdr:to>
    <xdr:sp>
      <xdr:nvSpPr>
        <xdr:cNvPr id="11" name="Line 17"/>
        <xdr:cNvSpPr>
          <a:spLocks/>
        </xdr:cNvSpPr>
      </xdr:nvSpPr>
      <xdr:spPr>
        <a:xfrm>
          <a:off x="126682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12</xdr:row>
      <xdr:rowOff>0</xdr:rowOff>
    </xdr:from>
    <xdr:to>
      <xdr:col>23</xdr:col>
      <xdr:colOff>0</xdr:colOff>
      <xdr:row>12</xdr:row>
      <xdr:rowOff>0</xdr:rowOff>
    </xdr:to>
    <xdr:sp>
      <xdr:nvSpPr>
        <xdr:cNvPr id="12" name="Line 18"/>
        <xdr:cNvSpPr>
          <a:spLocks/>
        </xdr:cNvSpPr>
      </xdr:nvSpPr>
      <xdr:spPr>
        <a:xfrm>
          <a:off x="1266825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12</xdr:row>
      <xdr:rowOff>0</xdr:rowOff>
    </xdr:from>
    <xdr:to>
      <xdr:col>28</xdr:col>
      <xdr:colOff>0</xdr:colOff>
      <xdr:row>12</xdr:row>
      <xdr:rowOff>0</xdr:rowOff>
    </xdr:to>
    <xdr:sp>
      <xdr:nvSpPr>
        <xdr:cNvPr id="13" name="Line 19"/>
        <xdr:cNvSpPr>
          <a:spLocks/>
        </xdr:cNvSpPr>
      </xdr:nvSpPr>
      <xdr:spPr>
        <a:xfrm>
          <a:off x="156972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12</xdr:row>
      <xdr:rowOff>0</xdr:rowOff>
    </xdr:from>
    <xdr:to>
      <xdr:col>28</xdr:col>
      <xdr:colOff>0</xdr:colOff>
      <xdr:row>12</xdr:row>
      <xdr:rowOff>0</xdr:rowOff>
    </xdr:to>
    <xdr:sp>
      <xdr:nvSpPr>
        <xdr:cNvPr id="14" name="Line 20"/>
        <xdr:cNvSpPr>
          <a:spLocks/>
        </xdr:cNvSpPr>
      </xdr:nvSpPr>
      <xdr:spPr>
        <a:xfrm>
          <a:off x="156972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12</xdr:row>
      <xdr:rowOff>0</xdr:rowOff>
    </xdr:from>
    <xdr:to>
      <xdr:col>28</xdr:col>
      <xdr:colOff>0</xdr:colOff>
      <xdr:row>12</xdr:row>
      <xdr:rowOff>0</xdr:rowOff>
    </xdr:to>
    <xdr:sp>
      <xdr:nvSpPr>
        <xdr:cNvPr id="15" name="Line 21"/>
        <xdr:cNvSpPr>
          <a:spLocks/>
        </xdr:cNvSpPr>
      </xdr:nvSpPr>
      <xdr:spPr>
        <a:xfrm>
          <a:off x="156972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12</xdr:row>
      <xdr:rowOff>0</xdr:rowOff>
    </xdr:from>
    <xdr:to>
      <xdr:col>28</xdr:col>
      <xdr:colOff>0</xdr:colOff>
      <xdr:row>12</xdr:row>
      <xdr:rowOff>0</xdr:rowOff>
    </xdr:to>
    <xdr:sp>
      <xdr:nvSpPr>
        <xdr:cNvPr id="16" name="Line 22"/>
        <xdr:cNvSpPr>
          <a:spLocks/>
        </xdr:cNvSpPr>
      </xdr:nvSpPr>
      <xdr:spPr>
        <a:xfrm>
          <a:off x="156972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12</xdr:row>
      <xdr:rowOff>0</xdr:rowOff>
    </xdr:from>
    <xdr:to>
      <xdr:col>28</xdr:col>
      <xdr:colOff>0</xdr:colOff>
      <xdr:row>12</xdr:row>
      <xdr:rowOff>0</xdr:rowOff>
    </xdr:to>
    <xdr:sp>
      <xdr:nvSpPr>
        <xdr:cNvPr id="17" name="Line 23"/>
        <xdr:cNvSpPr>
          <a:spLocks/>
        </xdr:cNvSpPr>
      </xdr:nvSpPr>
      <xdr:spPr>
        <a:xfrm>
          <a:off x="156972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12</xdr:row>
      <xdr:rowOff>0</xdr:rowOff>
    </xdr:to>
    <xdr:sp>
      <xdr:nvSpPr>
        <xdr:cNvPr id="18" name="Line 24"/>
        <xdr:cNvSpPr>
          <a:spLocks/>
        </xdr:cNvSpPr>
      </xdr:nvSpPr>
      <xdr:spPr>
        <a:xfrm>
          <a:off x="187071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12</xdr:row>
      <xdr:rowOff>0</xdr:rowOff>
    </xdr:to>
    <xdr:sp>
      <xdr:nvSpPr>
        <xdr:cNvPr id="19" name="Line 25"/>
        <xdr:cNvSpPr>
          <a:spLocks/>
        </xdr:cNvSpPr>
      </xdr:nvSpPr>
      <xdr:spPr>
        <a:xfrm>
          <a:off x="187071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12</xdr:row>
      <xdr:rowOff>0</xdr:rowOff>
    </xdr:to>
    <xdr:sp>
      <xdr:nvSpPr>
        <xdr:cNvPr id="20" name="Line 26"/>
        <xdr:cNvSpPr>
          <a:spLocks/>
        </xdr:cNvSpPr>
      </xdr:nvSpPr>
      <xdr:spPr>
        <a:xfrm>
          <a:off x="187071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12</xdr:row>
      <xdr:rowOff>0</xdr:rowOff>
    </xdr:to>
    <xdr:sp>
      <xdr:nvSpPr>
        <xdr:cNvPr id="21" name="Line 27"/>
        <xdr:cNvSpPr>
          <a:spLocks/>
        </xdr:cNvSpPr>
      </xdr:nvSpPr>
      <xdr:spPr>
        <a:xfrm>
          <a:off x="187071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0</xdr:colOff>
      <xdr:row>12</xdr:row>
      <xdr:rowOff>0</xdr:rowOff>
    </xdr:from>
    <xdr:to>
      <xdr:col>33</xdr:col>
      <xdr:colOff>0</xdr:colOff>
      <xdr:row>12</xdr:row>
      <xdr:rowOff>0</xdr:rowOff>
    </xdr:to>
    <xdr:sp>
      <xdr:nvSpPr>
        <xdr:cNvPr id="22" name="Line 28"/>
        <xdr:cNvSpPr>
          <a:spLocks/>
        </xdr:cNvSpPr>
      </xdr:nvSpPr>
      <xdr:spPr>
        <a:xfrm>
          <a:off x="18707100" y="2286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16</xdr:row>
      <xdr:rowOff>0</xdr:rowOff>
    </xdr:from>
    <xdr:to>
      <xdr:col>12</xdr:col>
      <xdr:colOff>0</xdr:colOff>
      <xdr:row>16</xdr:row>
      <xdr:rowOff>0</xdr:rowOff>
    </xdr:to>
    <xdr:sp>
      <xdr:nvSpPr>
        <xdr:cNvPr id="1" name="Line 1"/>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2" name="Line 2"/>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3" name="Line 3"/>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4" name="Line 4"/>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5" name="Line 5"/>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12</xdr:col>
      <xdr:colOff>0</xdr:colOff>
      <xdr:row>16</xdr:row>
      <xdr:rowOff>0</xdr:rowOff>
    </xdr:to>
    <xdr:sp>
      <xdr:nvSpPr>
        <xdr:cNvPr id="6" name="Line 6"/>
        <xdr:cNvSpPr>
          <a:spLocks/>
        </xdr:cNvSpPr>
      </xdr:nvSpPr>
      <xdr:spPr>
        <a:xfrm>
          <a:off x="54102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7" name="Line 7"/>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8" name="Line 8"/>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9" name="Line 9"/>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0" name="Line 10"/>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1" name="Line 11"/>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2" name="Line 12"/>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3" name="Line 13"/>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4" name="Line 14"/>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5" name="Line 15"/>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6" name="Line 16"/>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7" name="Line 17"/>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8" name="Line 18"/>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19" name="Line 19"/>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20" name="Line 20"/>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21" name="Line 21"/>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22" name="Line 22"/>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23" name="Line 23"/>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24" name="Line 24"/>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25" name="Line 25"/>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26" name="Line 26"/>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16</xdr:row>
      <xdr:rowOff>0</xdr:rowOff>
    </xdr:from>
    <xdr:to>
      <xdr:col>18</xdr:col>
      <xdr:colOff>323850</xdr:colOff>
      <xdr:row>16</xdr:row>
      <xdr:rowOff>0</xdr:rowOff>
    </xdr:to>
    <xdr:sp>
      <xdr:nvSpPr>
        <xdr:cNvPr id="27" name="Line 27"/>
        <xdr:cNvSpPr>
          <a:spLocks/>
        </xdr:cNvSpPr>
      </xdr:nvSpPr>
      <xdr:spPr>
        <a:xfrm>
          <a:off x="741997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xdr:row>
      <xdr:rowOff>0</xdr:rowOff>
    </xdr:from>
    <xdr:to>
      <xdr:col>22</xdr:col>
      <xdr:colOff>323850</xdr:colOff>
      <xdr:row>16</xdr:row>
      <xdr:rowOff>0</xdr:rowOff>
    </xdr:to>
    <xdr:sp>
      <xdr:nvSpPr>
        <xdr:cNvPr id="28" name="Line 28"/>
        <xdr:cNvSpPr>
          <a:spLocks/>
        </xdr:cNvSpPr>
      </xdr:nvSpPr>
      <xdr:spPr>
        <a:xfrm>
          <a:off x="86963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323850</xdr:colOff>
      <xdr:row>16</xdr:row>
      <xdr:rowOff>0</xdr:rowOff>
    </xdr:from>
    <xdr:to>
      <xdr:col>26</xdr:col>
      <xdr:colOff>323850</xdr:colOff>
      <xdr:row>16</xdr:row>
      <xdr:rowOff>0</xdr:rowOff>
    </xdr:to>
    <xdr:sp>
      <xdr:nvSpPr>
        <xdr:cNvPr id="29" name="Line 29"/>
        <xdr:cNvSpPr>
          <a:spLocks/>
        </xdr:cNvSpPr>
      </xdr:nvSpPr>
      <xdr:spPr>
        <a:xfrm>
          <a:off x="997267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16</xdr:row>
      <xdr:rowOff>0</xdr:rowOff>
    </xdr:from>
    <xdr:to>
      <xdr:col>14</xdr:col>
      <xdr:colOff>323850</xdr:colOff>
      <xdr:row>16</xdr:row>
      <xdr:rowOff>0</xdr:rowOff>
    </xdr:to>
    <xdr:sp>
      <xdr:nvSpPr>
        <xdr:cNvPr id="30" name="Line 30"/>
        <xdr:cNvSpPr>
          <a:spLocks/>
        </xdr:cNvSpPr>
      </xdr:nvSpPr>
      <xdr:spPr>
        <a:xfrm>
          <a:off x="61341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31" name="Line 31"/>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32" name="Line 32"/>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33" name="Line 33"/>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34" name="Line 34"/>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15</xdr:row>
      <xdr:rowOff>0</xdr:rowOff>
    </xdr:from>
    <xdr:to>
      <xdr:col>18</xdr:col>
      <xdr:colOff>323850</xdr:colOff>
      <xdr:row>15</xdr:row>
      <xdr:rowOff>0</xdr:rowOff>
    </xdr:to>
    <xdr:sp>
      <xdr:nvSpPr>
        <xdr:cNvPr id="35" name="Line 35"/>
        <xdr:cNvSpPr>
          <a:spLocks/>
        </xdr:cNvSpPr>
      </xdr:nvSpPr>
      <xdr:spPr>
        <a:xfrm>
          <a:off x="741997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15</xdr:row>
      <xdr:rowOff>0</xdr:rowOff>
    </xdr:from>
    <xdr:to>
      <xdr:col>22</xdr:col>
      <xdr:colOff>323850</xdr:colOff>
      <xdr:row>15</xdr:row>
      <xdr:rowOff>0</xdr:rowOff>
    </xdr:to>
    <xdr:sp>
      <xdr:nvSpPr>
        <xdr:cNvPr id="36" name="Line 36"/>
        <xdr:cNvSpPr>
          <a:spLocks/>
        </xdr:cNvSpPr>
      </xdr:nvSpPr>
      <xdr:spPr>
        <a:xfrm>
          <a:off x="86963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323850</xdr:colOff>
      <xdr:row>15</xdr:row>
      <xdr:rowOff>0</xdr:rowOff>
    </xdr:from>
    <xdr:to>
      <xdr:col>26</xdr:col>
      <xdr:colOff>323850</xdr:colOff>
      <xdr:row>15</xdr:row>
      <xdr:rowOff>0</xdr:rowOff>
    </xdr:to>
    <xdr:sp>
      <xdr:nvSpPr>
        <xdr:cNvPr id="37" name="Line 37"/>
        <xdr:cNvSpPr>
          <a:spLocks/>
        </xdr:cNvSpPr>
      </xdr:nvSpPr>
      <xdr:spPr>
        <a:xfrm>
          <a:off x="997267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15</xdr:row>
      <xdr:rowOff>0</xdr:rowOff>
    </xdr:from>
    <xdr:to>
      <xdr:col>14</xdr:col>
      <xdr:colOff>323850</xdr:colOff>
      <xdr:row>15</xdr:row>
      <xdr:rowOff>0</xdr:rowOff>
    </xdr:to>
    <xdr:sp>
      <xdr:nvSpPr>
        <xdr:cNvPr id="38" name="Line 38"/>
        <xdr:cNvSpPr>
          <a:spLocks/>
        </xdr:cNvSpPr>
      </xdr:nvSpPr>
      <xdr:spPr>
        <a:xfrm>
          <a:off x="6134100"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39" name="Line 39"/>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0" name="Line 40"/>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1" name="Line 41"/>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2" name="Line 42"/>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3" name="Line 43"/>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4" name="Line 44"/>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5" name="Line 45"/>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6" name="Line 46"/>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7" name="Line 47"/>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8" name="Line 48"/>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49" name="Line 49"/>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50" name="Line 50"/>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51" name="Line 51"/>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52" name="Line 52"/>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53" name="Line 53"/>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16</xdr:row>
      <xdr:rowOff>0</xdr:rowOff>
    </xdr:from>
    <xdr:to>
      <xdr:col>29</xdr:col>
      <xdr:colOff>0</xdr:colOff>
      <xdr:row>16</xdr:row>
      <xdr:rowOff>0</xdr:rowOff>
    </xdr:to>
    <xdr:sp>
      <xdr:nvSpPr>
        <xdr:cNvPr id="54" name="Line 54"/>
        <xdr:cNvSpPr>
          <a:spLocks/>
        </xdr:cNvSpPr>
      </xdr:nvSpPr>
      <xdr:spPr>
        <a:xfrm>
          <a:off x="108680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55" name="Line 55"/>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56" name="Line 56"/>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57" name="Line 57"/>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16</xdr:row>
      <xdr:rowOff>0</xdr:rowOff>
    </xdr:from>
    <xdr:to>
      <xdr:col>26</xdr:col>
      <xdr:colOff>0</xdr:colOff>
      <xdr:row>16</xdr:row>
      <xdr:rowOff>0</xdr:rowOff>
    </xdr:to>
    <xdr:sp>
      <xdr:nvSpPr>
        <xdr:cNvPr id="58" name="Line 58"/>
        <xdr:cNvSpPr>
          <a:spLocks/>
        </xdr:cNvSpPr>
      </xdr:nvSpPr>
      <xdr:spPr>
        <a:xfrm>
          <a:off x="96488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16</xdr:row>
      <xdr:rowOff>0</xdr:rowOff>
    </xdr:from>
    <xdr:to>
      <xdr:col>18</xdr:col>
      <xdr:colOff>323850</xdr:colOff>
      <xdr:row>16</xdr:row>
      <xdr:rowOff>0</xdr:rowOff>
    </xdr:to>
    <xdr:sp>
      <xdr:nvSpPr>
        <xdr:cNvPr id="59" name="Line 59"/>
        <xdr:cNvSpPr>
          <a:spLocks/>
        </xdr:cNvSpPr>
      </xdr:nvSpPr>
      <xdr:spPr>
        <a:xfrm>
          <a:off x="741997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xdr:row>
      <xdr:rowOff>0</xdr:rowOff>
    </xdr:from>
    <xdr:to>
      <xdr:col>22</xdr:col>
      <xdr:colOff>323850</xdr:colOff>
      <xdr:row>16</xdr:row>
      <xdr:rowOff>0</xdr:rowOff>
    </xdr:to>
    <xdr:sp>
      <xdr:nvSpPr>
        <xdr:cNvPr id="60" name="Line 60"/>
        <xdr:cNvSpPr>
          <a:spLocks/>
        </xdr:cNvSpPr>
      </xdr:nvSpPr>
      <xdr:spPr>
        <a:xfrm>
          <a:off x="86963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323850</xdr:colOff>
      <xdr:row>16</xdr:row>
      <xdr:rowOff>0</xdr:rowOff>
    </xdr:from>
    <xdr:to>
      <xdr:col>26</xdr:col>
      <xdr:colOff>323850</xdr:colOff>
      <xdr:row>16</xdr:row>
      <xdr:rowOff>0</xdr:rowOff>
    </xdr:to>
    <xdr:sp>
      <xdr:nvSpPr>
        <xdr:cNvPr id="61" name="Line 61"/>
        <xdr:cNvSpPr>
          <a:spLocks/>
        </xdr:cNvSpPr>
      </xdr:nvSpPr>
      <xdr:spPr>
        <a:xfrm>
          <a:off x="997267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16</xdr:row>
      <xdr:rowOff>0</xdr:rowOff>
    </xdr:from>
    <xdr:to>
      <xdr:col>14</xdr:col>
      <xdr:colOff>323850</xdr:colOff>
      <xdr:row>16</xdr:row>
      <xdr:rowOff>0</xdr:rowOff>
    </xdr:to>
    <xdr:sp>
      <xdr:nvSpPr>
        <xdr:cNvPr id="62" name="Line 62"/>
        <xdr:cNvSpPr>
          <a:spLocks/>
        </xdr:cNvSpPr>
      </xdr:nvSpPr>
      <xdr:spPr>
        <a:xfrm>
          <a:off x="61341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63" name="Line 63"/>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64" name="Line 64"/>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65" name="Line 65"/>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xdr:row>
      <xdr:rowOff>0</xdr:rowOff>
    </xdr:from>
    <xdr:to>
      <xdr:col>26</xdr:col>
      <xdr:colOff>0</xdr:colOff>
      <xdr:row>15</xdr:row>
      <xdr:rowOff>0</xdr:rowOff>
    </xdr:to>
    <xdr:sp>
      <xdr:nvSpPr>
        <xdr:cNvPr id="66" name="Line 66"/>
        <xdr:cNvSpPr>
          <a:spLocks/>
        </xdr:cNvSpPr>
      </xdr:nvSpPr>
      <xdr:spPr>
        <a:xfrm>
          <a:off x="96488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15</xdr:row>
      <xdr:rowOff>0</xdr:rowOff>
    </xdr:from>
    <xdr:to>
      <xdr:col>18</xdr:col>
      <xdr:colOff>323850</xdr:colOff>
      <xdr:row>15</xdr:row>
      <xdr:rowOff>0</xdr:rowOff>
    </xdr:to>
    <xdr:sp>
      <xdr:nvSpPr>
        <xdr:cNvPr id="67" name="Line 67"/>
        <xdr:cNvSpPr>
          <a:spLocks/>
        </xdr:cNvSpPr>
      </xdr:nvSpPr>
      <xdr:spPr>
        <a:xfrm>
          <a:off x="741997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15</xdr:row>
      <xdr:rowOff>0</xdr:rowOff>
    </xdr:from>
    <xdr:to>
      <xdr:col>22</xdr:col>
      <xdr:colOff>323850</xdr:colOff>
      <xdr:row>15</xdr:row>
      <xdr:rowOff>0</xdr:rowOff>
    </xdr:to>
    <xdr:sp>
      <xdr:nvSpPr>
        <xdr:cNvPr id="68" name="Line 68"/>
        <xdr:cNvSpPr>
          <a:spLocks/>
        </xdr:cNvSpPr>
      </xdr:nvSpPr>
      <xdr:spPr>
        <a:xfrm>
          <a:off x="869632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323850</xdr:colOff>
      <xdr:row>15</xdr:row>
      <xdr:rowOff>0</xdr:rowOff>
    </xdr:from>
    <xdr:to>
      <xdr:col>26</xdr:col>
      <xdr:colOff>323850</xdr:colOff>
      <xdr:row>15</xdr:row>
      <xdr:rowOff>0</xdr:rowOff>
    </xdr:to>
    <xdr:sp>
      <xdr:nvSpPr>
        <xdr:cNvPr id="69" name="Line 69"/>
        <xdr:cNvSpPr>
          <a:spLocks/>
        </xdr:cNvSpPr>
      </xdr:nvSpPr>
      <xdr:spPr>
        <a:xfrm>
          <a:off x="9972675"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15</xdr:row>
      <xdr:rowOff>0</xdr:rowOff>
    </xdr:from>
    <xdr:to>
      <xdr:col>14</xdr:col>
      <xdr:colOff>323850</xdr:colOff>
      <xdr:row>15</xdr:row>
      <xdr:rowOff>0</xdr:rowOff>
    </xdr:to>
    <xdr:sp>
      <xdr:nvSpPr>
        <xdr:cNvPr id="70" name="Line 70"/>
        <xdr:cNvSpPr>
          <a:spLocks/>
        </xdr:cNvSpPr>
      </xdr:nvSpPr>
      <xdr:spPr>
        <a:xfrm>
          <a:off x="6134100" y="338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16</xdr:row>
      <xdr:rowOff>0</xdr:rowOff>
    </xdr:from>
    <xdr:to>
      <xdr:col>6</xdr:col>
      <xdr:colOff>0</xdr:colOff>
      <xdr:row>16</xdr:row>
      <xdr:rowOff>0</xdr:rowOff>
    </xdr:to>
    <xdr:sp>
      <xdr:nvSpPr>
        <xdr:cNvPr id="71" name="Line 71"/>
        <xdr:cNvSpPr>
          <a:spLocks/>
        </xdr:cNvSpPr>
      </xdr:nvSpPr>
      <xdr:spPr>
        <a:xfrm>
          <a:off x="188595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16</xdr:row>
      <xdr:rowOff>0</xdr:rowOff>
    </xdr:from>
    <xdr:to>
      <xdr:col>4</xdr:col>
      <xdr:colOff>323850</xdr:colOff>
      <xdr:row>16</xdr:row>
      <xdr:rowOff>0</xdr:rowOff>
    </xdr:to>
    <xdr:sp>
      <xdr:nvSpPr>
        <xdr:cNvPr id="72" name="Line 72"/>
        <xdr:cNvSpPr>
          <a:spLocks/>
        </xdr:cNvSpPr>
      </xdr:nvSpPr>
      <xdr:spPr>
        <a:xfrm>
          <a:off x="110490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16</xdr:row>
      <xdr:rowOff>0</xdr:rowOff>
    </xdr:from>
    <xdr:to>
      <xdr:col>7</xdr:col>
      <xdr:colOff>57150</xdr:colOff>
      <xdr:row>16</xdr:row>
      <xdr:rowOff>0</xdr:rowOff>
    </xdr:to>
    <xdr:sp>
      <xdr:nvSpPr>
        <xdr:cNvPr id="73" name="Line 73"/>
        <xdr:cNvSpPr>
          <a:spLocks/>
        </xdr:cNvSpPr>
      </xdr:nvSpPr>
      <xdr:spPr>
        <a:xfrm>
          <a:off x="2990850"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17</xdr:row>
      <xdr:rowOff>0</xdr:rowOff>
    </xdr:from>
    <xdr:to>
      <xdr:col>14</xdr:col>
      <xdr:colOff>323850</xdr:colOff>
      <xdr:row>17</xdr:row>
      <xdr:rowOff>0</xdr:rowOff>
    </xdr:to>
    <xdr:sp>
      <xdr:nvSpPr>
        <xdr:cNvPr id="1" name="Line 1"/>
        <xdr:cNvSpPr>
          <a:spLocks/>
        </xdr:cNvSpPr>
      </xdr:nvSpPr>
      <xdr:spPr>
        <a:xfrm>
          <a:off x="43815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57150</xdr:colOff>
      <xdr:row>17</xdr:row>
      <xdr:rowOff>0</xdr:rowOff>
    </xdr:from>
    <xdr:to>
      <xdr:col>17</xdr:col>
      <xdr:colOff>57150</xdr:colOff>
      <xdr:row>17</xdr:row>
      <xdr:rowOff>0</xdr:rowOff>
    </xdr:to>
    <xdr:sp>
      <xdr:nvSpPr>
        <xdr:cNvPr id="2" name="Line 2"/>
        <xdr:cNvSpPr>
          <a:spLocks/>
        </xdr:cNvSpPr>
      </xdr:nvSpPr>
      <xdr:spPr>
        <a:xfrm>
          <a:off x="53340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17</xdr:row>
      <xdr:rowOff>0</xdr:rowOff>
    </xdr:from>
    <xdr:to>
      <xdr:col>26</xdr:col>
      <xdr:colOff>0</xdr:colOff>
      <xdr:row>17</xdr:row>
      <xdr:rowOff>0</xdr:rowOff>
    </xdr:to>
    <xdr:sp>
      <xdr:nvSpPr>
        <xdr:cNvPr id="3" name="Line 3"/>
        <xdr:cNvSpPr>
          <a:spLocks/>
        </xdr:cNvSpPr>
      </xdr:nvSpPr>
      <xdr:spPr>
        <a:xfrm>
          <a:off x="7762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17</xdr:row>
      <xdr:rowOff>0</xdr:rowOff>
    </xdr:from>
    <xdr:to>
      <xdr:col>24</xdr:col>
      <xdr:colOff>323850</xdr:colOff>
      <xdr:row>17</xdr:row>
      <xdr:rowOff>0</xdr:rowOff>
    </xdr:to>
    <xdr:sp>
      <xdr:nvSpPr>
        <xdr:cNvPr id="4" name="Line 4"/>
        <xdr:cNvSpPr>
          <a:spLocks/>
        </xdr:cNvSpPr>
      </xdr:nvSpPr>
      <xdr:spPr>
        <a:xfrm>
          <a:off x="74485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57150</xdr:colOff>
      <xdr:row>17</xdr:row>
      <xdr:rowOff>0</xdr:rowOff>
    </xdr:from>
    <xdr:to>
      <xdr:col>27</xdr:col>
      <xdr:colOff>57150</xdr:colOff>
      <xdr:row>17</xdr:row>
      <xdr:rowOff>0</xdr:rowOff>
    </xdr:to>
    <xdr:sp>
      <xdr:nvSpPr>
        <xdr:cNvPr id="5" name="Line 5"/>
        <xdr:cNvSpPr>
          <a:spLocks/>
        </xdr:cNvSpPr>
      </xdr:nvSpPr>
      <xdr:spPr>
        <a:xfrm>
          <a:off x="84010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6" name="Line 6"/>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7" name="Line 7"/>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8" name="Line 8"/>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9" name="Line 9"/>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0" name="Line 10"/>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1" name="Line 11"/>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2" name="Line 12"/>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3" name="Line 13"/>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4" name="Line 14"/>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5" name="Line 15"/>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6" name="Line 16"/>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7" name="Line 17"/>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8" name="Line 18"/>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19" name="Line 19"/>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20" name="Line 20"/>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21" name="Line 21"/>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22" name="Line 22"/>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23" name="Line 23"/>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24" name="Line 24"/>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25" name="Line 25"/>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323850</xdr:colOff>
      <xdr:row>17</xdr:row>
      <xdr:rowOff>0</xdr:rowOff>
    </xdr:from>
    <xdr:to>
      <xdr:col>48</xdr:col>
      <xdr:colOff>323850</xdr:colOff>
      <xdr:row>17</xdr:row>
      <xdr:rowOff>0</xdr:rowOff>
    </xdr:to>
    <xdr:sp>
      <xdr:nvSpPr>
        <xdr:cNvPr id="26" name="Line 26"/>
        <xdr:cNvSpPr>
          <a:spLocks/>
        </xdr:cNvSpPr>
      </xdr:nvSpPr>
      <xdr:spPr>
        <a:xfrm>
          <a:off x="1524952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17</xdr:row>
      <xdr:rowOff>0</xdr:rowOff>
    </xdr:from>
    <xdr:to>
      <xdr:col>52</xdr:col>
      <xdr:colOff>323850</xdr:colOff>
      <xdr:row>17</xdr:row>
      <xdr:rowOff>0</xdr:rowOff>
    </xdr:to>
    <xdr:sp>
      <xdr:nvSpPr>
        <xdr:cNvPr id="27" name="Line 27"/>
        <xdr:cNvSpPr>
          <a:spLocks/>
        </xdr:cNvSpPr>
      </xdr:nvSpPr>
      <xdr:spPr>
        <a:xfrm>
          <a:off x="162115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323850</xdr:colOff>
      <xdr:row>17</xdr:row>
      <xdr:rowOff>0</xdr:rowOff>
    </xdr:from>
    <xdr:to>
      <xdr:col>56</xdr:col>
      <xdr:colOff>323850</xdr:colOff>
      <xdr:row>17</xdr:row>
      <xdr:rowOff>0</xdr:rowOff>
    </xdr:to>
    <xdr:sp>
      <xdr:nvSpPr>
        <xdr:cNvPr id="28" name="Line 28"/>
        <xdr:cNvSpPr>
          <a:spLocks/>
        </xdr:cNvSpPr>
      </xdr:nvSpPr>
      <xdr:spPr>
        <a:xfrm>
          <a:off x="173736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323850</xdr:colOff>
      <xdr:row>17</xdr:row>
      <xdr:rowOff>0</xdr:rowOff>
    </xdr:from>
    <xdr:to>
      <xdr:col>44</xdr:col>
      <xdr:colOff>323850</xdr:colOff>
      <xdr:row>17</xdr:row>
      <xdr:rowOff>0</xdr:rowOff>
    </xdr:to>
    <xdr:sp>
      <xdr:nvSpPr>
        <xdr:cNvPr id="29" name="Line 29"/>
        <xdr:cNvSpPr>
          <a:spLocks/>
        </xdr:cNvSpPr>
      </xdr:nvSpPr>
      <xdr:spPr>
        <a:xfrm>
          <a:off x="140874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30" name="Line 30"/>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31" name="Line 31"/>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32" name="Line 32"/>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33" name="Line 33"/>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323850</xdr:colOff>
      <xdr:row>16</xdr:row>
      <xdr:rowOff>0</xdr:rowOff>
    </xdr:from>
    <xdr:to>
      <xdr:col>48</xdr:col>
      <xdr:colOff>323850</xdr:colOff>
      <xdr:row>16</xdr:row>
      <xdr:rowOff>0</xdr:rowOff>
    </xdr:to>
    <xdr:sp>
      <xdr:nvSpPr>
        <xdr:cNvPr id="34" name="Line 34"/>
        <xdr:cNvSpPr>
          <a:spLocks/>
        </xdr:cNvSpPr>
      </xdr:nvSpPr>
      <xdr:spPr>
        <a:xfrm>
          <a:off x="15249525"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16</xdr:row>
      <xdr:rowOff>0</xdr:rowOff>
    </xdr:from>
    <xdr:to>
      <xdr:col>52</xdr:col>
      <xdr:colOff>323850</xdr:colOff>
      <xdr:row>16</xdr:row>
      <xdr:rowOff>0</xdr:rowOff>
    </xdr:to>
    <xdr:sp>
      <xdr:nvSpPr>
        <xdr:cNvPr id="35" name="Line 35"/>
        <xdr:cNvSpPr>
          <a:spLocks/>
        </xdr:cNvSpPr>
      </xdr:nvSpPr>
      <xdr:spPr>
        <a:xfrm>
          <a:off x="162115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323850</xdr:colOff>
      <xdr:row>16</xdr:row>
      <xdr:rowOff>0</xdr:rowOff>
    </xdr:from>
    <xdr:to>
      <xdr:col>56</xdr:col>
      <xdr:colOff>323850</xdr:colOff>
      <xdr:row>16</xdr:row>
      <xdr:rowOff>0</xdr:rowOff>
    </xdr:to>
    <xdr:sp>
      <xdr:nvSpPr>
        <xdr:cNvPr id="36" name="Line 36"/>
        <xdr:cNvSpPr>
          <a:spLocks/>
        </xdr:cNvSpPr>
      </xdr:nvSpPr>
      <xdr:spPr>
        <a:xfrm>
          <a:off x="1737360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323850</xdr:colOff>
      <xdr:row>16</xdr:row>
      <xdr:rowOff>0</xdr:rowOff>
    </xdr:from>
    <xdr:to>
      <xdr:col>44</xdr:col>
      <xdr:colOff>323850</xdr:colOff>
      <xdr:row>16</xdr:row>
      <xdr:rowOff>0</xdr:rowOff>
    </xdr:to>
    <xdr:sp>
      <xdr:nvSpPr>
        <xdr:cNvPr id="37" name="Line 37"/>
        <xdr:cNvSpPr>
          <a:spLocks/>
        </xdr:cNvSpPr>
      </xdr:nvSpPr>
      <xdr:spPr>
        <a:xfrm>
          <a:off x="14087475"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38" name="Line 38"/>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39" name="Line 39"/>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0" name="Line 40"/>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1" name="Line 41"/>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2" name="Line 42"/>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3" name="Line 43"/>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4" name="Line 44"/>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5" name="Line 45"/>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6" name="Line 46"/>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7" name="Line 47"/>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8" name="Line 48"/>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49" name="Line 49"/>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50" name="Line 50"/>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51" name="Line 51"/>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52" name="Line 52"/>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0</xdr:colOff>
      <xdr:row>17</xdr:row>
      <xdr:rowOff>0</xdr:rowOff>
    </xdr:from>
    <xdr:to>
      <xdr:col>59</xdr:col>
      <xdr:colOff>0</xdr:colOff>
      <xdr:row>17</xdr:row>
      <xdr:rowOff>0</xdr:rowOff>
    </xdr:to>
    <xdr:sp>
      <xdr:nvSpPr>
        <xdr:cNvPr id="53" name="Line 53"/>
        <xdr:cNvSpPr>
          <a:spLocks/>
        </xdr:cNvSpPr>
      </xdr:nvSpPr>
      <xdr:spPr>
        <a:xfrm>
          <a:off x="178689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54" name="Line 54"/>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55" name="Line 55"/>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56" name="Line 56"/>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17</xdr:row>
      <xdr:rowOff>0</xdr:rowOff>
    </xdr:from>
    <xdr:to>
      <xdr:col>56</xdr:col>
      <xdr:colOff>0</xdr:colOff>
      <xdr:row>17</xdr:row>
      <xdr:rowOff>0</xdr:rowOff>
    </xdr:to>
    <xdr:sp>
      <xdr:nvSpPr>
        <xdr:cNvPr id="57" name="Line 57"/>
        <xdr:cNvSpPr>
          <a:spLocks/>
        </xdr:cNvSpPr>
      </xdr:nvSpPr>
      <xdr:spPr>
        <a:xfrm>
          <a:off x="170497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323850</xdr:colOff>
      <xdr:row>17</xdr:row>
      <xdr:rowOff>0</xdr:rowOff>
    </xdr:from>
    <xdr:to>
      <xdr:col>48</xdr:col>
      <xdr:colOff>323850</xdr:colOff>
      <xdr:row>17</xdr:row>
      <xdr:rowOff>0</xdr:rowOff>
    </xdr:to>
    <xdr:sp>
      <xdr:nvSpPr>
        <xdr:cNvPr id="58" name="Line 58"/>
        <xdr:cNvSpPr>
          <a:spLocks/>
        </xdr:cNvSpPr>
      </xdr:nvSpPr>
      <xdr:spPr>
        <a:xfrm>
          <a:off x="1524952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17</xdr:row>
      <xdr:rowOff>0</xdr:rowOff>
    </xdr:from>
    <xdr:to>
      <xdr:col>52</xdr:col>
      <xdr:colOff>323850</xdr:colOff>
      <xdr:row>17</xdr:row>
      <xdr:rowOff>0</xdr:rowOff>
    </xdr:to>
    <xdr:sp>
      <xdr:nvSpPr>
        <xdr:cNvPr id="59" name="Line 59"/>
        <xdr:cNvSpPr>
          <a:spLocks/>
        </xdr:cNvSpPr>
      </xdr:nvSpPr>
      <xdr:spPr>
        <a:xfrm>
          <a:off x="1621155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323850</xdr:colOff>
      <xdr:row>17</xdr:row>
      <xdr:rowOff>0</xdr:rowOff>
    </xdr:from>
    <xdr:to>
      <xdr:col>56</xdr:col>
      <xdr:colOff>323850</xdr:colOff>
      <xdr:row>17</xdr:row>
      <xdr:rowOff>0</xdr:rowOff>
    </xdr:to>
    <xdr:sp>
      <xdr:nvSpPr>
        <xdr:cNvPr id="60" name="Line 60"/>
        <xdr:cNvSpPr>
          <a:spLocks/>
        </xdr:cNvSpPr>
      </xdr:nvSpPr>
      <xdr:spPr>
        <a:xfrm>
          <a:off x="17373600"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323850</xdr:colOff>
      <xdr:row>17</xdr:row>
      <xdr:rowOff>0</xdr:rowOff>
    </xdr:from>
    <xdr:to>
      <xdr:col>44</xdr:col>
      <xdr:colOff>323850</xdr:colOff>
      <xdr:row>17</xdr:row>
      <xdr:rowOff>0</xdr:rowOff>
    </xdr:to>
    <xdr:sp>
      <xdr:nvSpPr>
        <xdr:cNvPr id="61" name="Line 61"/>
        <xdr:cNvSpPr>
          <a:spLocks/>
        </xdr:cNvSpPr>
      </xdr:nvSpPr>
      <xdr:spPr>
        <a:xfrm>
          <a:off x="140874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62" name="Line 62"/>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63" name="Line 63"/>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64" name="Line 64"/>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16</xdr:row>
      <xdr:rowOff>0</xdr:rowOff>
    </xdr:from>
    <xdr:to>
      <xdr:col>56</xdr:col>
      <xdr:colOff>0</xdr:colOff>
      <xdr:row>16</xdr:row>
      <xdr:rowOff>0</xdr:rowOff>
    </xdr:to>
    <xdr:sp>
      <xdr:nvSpPr>
        <xdr:cNvPr id="65" name="Line 65"/>
        <xdr:cNvSpPr>
          <a:spLocks/>
        </xdr:cNvSpPr>
      </xdr:nvSpPr>
      <xdr:spPr>
        <a:xfrm>
          <a:off x="170497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323850</xdr:colOff>
      <xdr:row>16</xdr:row>
      <xdr:rowOff>0</xdr:rowOff>
    </xdr:from>
    <xdr:to>
      <xdr:col>48</xdr:col>
      <xdr:colOff>323850</xdr:colOff>
      <xdr:row>16</xdr:row>
      <xdr:rowOff>0</xdr:rowOff>
    </xdr:to>
    <xdr:sp>
      <xdr:nvSpPr>
        <xdr:cNvPr id="66" name="Line 66"/>
        <xdr:cNvSpPr>
          <a:spLocks/>
        </xdr:cNvSpPr>
      </xdr:nvSpPr>
      <xdr:spPr>
        <a:xfrm>
          <a:off x="15249525"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16</xdr:row>
      <xdr:rowOff>0</xdr:rowOff>
    </xdr:from>
    <xdr:to>
      <xdr:col>52</xdr:col>
      <xdr:colOff>323850</xdr:colOff>
      <xdr:row>16</xdr:row>
      <xdr:rowOff>0</xdr:rowOff>
    </xdr:to>
    <xdr:sp>
      <xdr:nvSpPr>
        <xdr:cNvPr id="67" name="Line 67"/>
        <xdr:cNvSpPr>
          <a:spLocks/>
        </xdr:cNvSpPr>
      </xdr:nvSpPr>
      <xdr:spPr>
        <a:xfrm>
          <a:off x="1621155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323850</xdr:colOff>
      <xdr:row>16</xdr:row>
      <xdr:rowOff>0</xdr:rowOff>
    </xdr:from>
    <xdr:to>
      <xdr:col>56</xdr:col>
      <xdr:colOff>323850</xdr:colOff>
      <xdr:row>16</xdr:row>
      <xdr:rowOff>0</xdr:rowOff>
    </xdr:to>
    <xdr:sp>
      <xdr:nvSpPr>
        <xdr:cNvPr id="68" name="Line 68"/>
        <xdr:cNvSpPr>
          <a:spLocks/>
        </xdr:cNvSpPr>
      </xdr:nvSpPr>
      <xdr:spPr>
        <a:xfrm>
          <a:off x="17373600"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323850</xdr:colOff>
      <xdr:row>16</xdr:row>
      <xdr:rowOff>0</xdr:rowOff>
    </xdr:from>
    <xdr:to>
      <xdr:col>44</xdr:col>
      <xdr:colOff>323850</xdr:colOff>
      <xdr:row>16</xdr:row>
      <xdr:rowOff>0</xdr:rowOff>
    </xdr:to>
    <xdr:sp>
      <xdr:nvSpPr>
        <xdr:cNvPr id="69" name="Line 69"/>
        <xdr:cNvSpPr>
          <a:spLocks/>
        </xdr:cNvSpPr>
      </xdr:nvSpPr>
      <xdr:spPr>
        <a:xfrm>
          <a:off x="14087475" y="381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48</xdr:row>
      <xdr:rowOff>0</xdr:rowOff>
    </xdr:from>
    <xdr:to>
      <xdr:col>52</xdr:col>
      <xdr:colOff>323850</xdr:colOff>
      <xdr:row>48</xdr:row>
      <xdr:rowOff>0</xdr:rowOff>
    </xdr:to>
    <xdr:sp>
      <xdr:nvSpPr>
        <xdr:cNvPr id="70" name="Line 70"/>
        <xdr:cNvSpPr>
          <a:spLocks/>
        </xdr:cNvSpPr>
      </xdr:nvSpPr>
      <xdr:spPr>
        <a:xfrm>
          <a:off x="16211550" y="857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48</xdr:row>
      <xdr:rowOff>0</xdr:rowOff>
    </xdr:from>
    <xdr:to>
      <xdr:col>52</xdr:col>
      <xdr:colOff>323850</xdr:colOff>
      <xdr:row>48</xdr:row>
      <xdr:rowOff>0</xdr:rowOff>
    </xdr:to>
    <xdr:sp>
      <xdr:nvSpPr>
        <xdr:cNvPr id="71" name="Line 71"/>
        <xdr:cNvSpPr>
          <a:spLocks/>
        </xdr:cNvSpPr>
      </xdr:nvSpPr>
      <xdr:spPr>
        <a:xfrm>
          <a:off x="16211550" y="857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52</xdr:row>
      <xdr:rowOff>0</xdr:rowOff>
    </xdr:from>
    <xdr:to>
      <xdr:col>52</xdr:col>
      <xdr:colOff>323850</xdr:colOff>
      <xdr:row>52</xdr:row>
      <xdr:rowOff>0</xdr:rowOff>
    </xdr:to>
    <xdr:sp>
      <xdr:nvSpPr>
        <xdr:cNvPr id="72" name="Line 72"/>
        <xdr:cNvSpPr>
          <a:spLocks/>
        </xdr:cNvSpPr>
      </xdr:nvSpPr>
      <xdr:spPr>
        <a:xfrm>
          <a:off x="16211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323850</xdr:colOff>
      <xdr:row>52</xdr:row>
      <xdr:rowOff>0</xdr:rowOff>
    </xdr:from>
    <xdr:to>
      <xdr:col>52</xdr:col>
      <xdr:colOff>323850</xdr:colOff>
      <xdr:row>52</xdr:row>
      <xdr:rowOff>0</xdr:rowOff>
    </xdr:to>
    <xdr:sp>
      <xdr:nvSpPr>
        <xdr:cNvPr id="73" name="Line 73"/>
        <xdr:cNvSpPr>
          <a:spLocks/>
        </xdr:cNvSpPr>
      </xdr:nvSpPr>
      <xdr:spPr>
        <a:xfrm>
          <a:off x="16211550" y="912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123825</xdr:colOff>
      <xdr:row>12</xdr:row>
      <xdr:rowOff>0</xdr:rowOff>
    </xdr:from>
    <xdr:to>
      <xdr:col>16</xdr:col>
      <xdr:colOff>123825</xdr:colOff>
      <xdr:row>12</xdr:row>
      <xdr:rowOff>0</xdr:rowOff>
    </xdr:to>
    <xdr:sp>
      <xdr:nvSpPr>
        <xdr:cNvPr id="1" name="Line 1"/>
        <xdr:cNvSpPr>
          <a:spLocks/>
        </xdr:cNvSpPr>
      </xdr:nvSpPr>
      <xdr:spPr>
        <a:xfrm>
          <a:off x="102870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2" name="Line 2"/>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3" name="Line 3"/>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4" name="Line 4"/>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5" name="Line 5"/>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12</xdr:row>
      <xdr:rowOff>0</xdr:rowOff>
    </xdr:from>
    <xdr:to>
      <xdr:col>40</xdr:col>
      <xdr:colOff>0</xdr:colOff>
      <xdr:row>12</xdr:row>
      <xdr:rowOff>0</xdr:rowOff>
    </xdr:to>
    <xdr:sp>
      <xdr:nvSpPr>
        <xdr:cNvPr id="6" name="Line 6"/>
        <xdr:cNvSpPr>
          <a:spLocks/>
        </xdr:cNvSpPr>
      </xdr:nvSpPr>
      <xdr:spPr>
        <a:xfrm>
          <a:off x="231457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323850</xdr:colOff>
      <xdr:row>12</xdr:row>
      <xdr:rowOff>0</xdr:rowOff>
    </xdr:from>
    <xdr:to>
      <xdr:col>28</xdr:col>
      <xdr:colOff>323850</xdr:colOff>
      <xdr:row>12</xdr:row>
      <xdr:rowOff>0</xdr:rowOff>
    </xdr:to>
    <xdr:sp>
      <xdr:nvSpPr>
        <xdr:cNvPr id="7" name="Line 7"/>
        <xdr:cNvSpPr>
          <a:spLocks/>
        </xdr:cNvSpPr>
      </xdr:nvSpPr>
      <xdr:spPr>
        <a:xfrm>
          <a:off x="203739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323850</xdr:colOff>
      <xdr:row>12</xdr:row>
      <xdr:rowOff>0</xdr:rowOff>
    </xdr:from>
    <xdr:to>
      <xdr:col>32</xdr:col>
      <xdr:colOff>323850</xdr:colOff>
      <xdr:row>12</xdr:row>
      <xdr:rowOff>0</xdr:rowOff>
    </xdr:to>
    <xdr:sp>
      <xdr:nvSpPr>
        <xdr:cNvPr id="8" name="Line 8"/>
        <xdr:cNvSpPr>
          <a:spLocks/>
        </xdr:cNvSpPr>
      </xdr:nvSpPr>
      <xdr:spPr>
        <a:xfrm>
          <a:off x="214598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323850</xdr:colOff>
      <xdr:row>12</xdr:row>
      <xdr:rowOff>0</xdr:rowOff>
    </xdr:from>
    <xdr:to>
      <xdr:col>36</xdr:col>
      <xdr:colOff>323850</xdr:colOff>
      <xdr:row>12</xdr:row>
      <xdr:rowOff>0</xdr:rowOff>
    </xdr:to>
    <xdr:sp>
      <xdr:nvSpPr>
        <xdr:cNvPr id="9" name="Line 9"/>
        <xdr:cNvSpPr>
          <a:spLocks/>
        </xdr:cNvSpPr>
      </xdr:nvSpPr>
      <xdr:spPr>
        <a:xfrm>
          <a:off x="224028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 name="Line 1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11" name="Line 11"/>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12" name="Line 12"/>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13" name="Line 13"/>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14" name="Line 14"/>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12</xdr:row>
      <xdr:rowOff>0</xdr:rowOff>
    </xdr:from>
    <xdr:to>
      <xdr:col>4</xdr:col>
      <xdr:colOff>323850</xdr:colOff>
      <xdr:row>12</xdr:row>
      <xdr:rowOff>0</xdr:rowOff>
    </xdr:to>
    <xdr:sp>
      <xdr:nvSpPr>
        <xdr:cNvPr id="15" name="Line 15"/>
        <xdr:cNvSpPr>
          <a:spLocks/>
        </xdr:cNvSpPr>
      </xdr:nvSpPr>
      <xdr:spPr>
        <a:xfrm>
          <a:off x="10668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12</xdr:row>
      <xdr:rowOff>0</xdr:rowOff>
    </xdr:from>
    <xdr:to>
      <xdr:col>8</xdr:col>
      <xdr:colOff>323850</xdr:colOff>
      <xdr:row>12</xdr:row>
      <xdr:rowOff>0</xdr:rowOff>
    </xdr:to>
    <xdr:sp>
      <xdr:nvSpPr>
        <xdr:cNvPr id="16" name="Line 16"/>
        <xdr:cNvSpPr>
          <a:spLocks/>
        </xdr:cNvSpPr>
      </xdr:nvSpPr>
      <xdr:spPr>
        <a:xfrm>
          <a:off x="23431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17" name="Line 17"/>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12</xdr:row>
      <xdr:rowOff>0</xdr:rowOff>
    </xdr:from>
    <xdr:to>
      <xdr:col>14</xdr:col>
      <xdr:colOff>133350</xdr:colOff>
      <xdr:row>12</xdr:row>
      <xdr:rowOff>0</xdr:rowOff>
    </xdr:to>
    <xdr:sp>
      <xdr:nvSpPr>
        <xdr:cNvPr id="18" name="Line 18"/>
        <xdr:cNvSpPr>
          <a:spLocks/>
        </xdr:cNvSpPr>
      </xdr:nvSpPr>
      <xdr:spPr>
        <a:xfrm>
          <a:off x="68103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180975</xdr:colOff>
      <xdr:row>12</xdr:row>
      <xdr:rowOff>0</xdr:rowOff>
    </xdr:from>
    <xdr:to>
      <xdr:col>18</xdr:col>
      <xdr:colOff>180975</xdr:colOff>
      <xdr:row>12</xdr:row>
      <xdr:rowOff>0</xdr:rowOff>
    </xdr:to>
    <xdr:sp>
      <xdr:nvSpPr>
        <xdr:cNvPr id="19" name="Line 19"/>
        <xdr:cNvSpPr>
          <a:spLocks/>
        </xdr:cNvSpPr>
      </xdr:nvSpPr>
      <xdr:spPr>
        <a:xfrm>
          <a:off x="14649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0" name="Line 2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1" name="Line 2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2" name="Line 2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3" name="Line 2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4" name="Line 2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5" name="Line 2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6" name="Line 2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7" name="Line 2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8" name="Line 2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29" name="Line 2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0" name="Line 3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1" name="Line 3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2" name="Line 3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3" name="Line 3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4" name="Line 3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5" name="Line 3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36" name="Line 3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12</xdr:row>
      <xdr:rowOff>0</xdr:rowOff>
    </xdr:from>
    <xdr:to>
      <xdr:col>24</xdr:col>
      <xdr:colOff>323850</xdr:colOff>
      <xdr:row>12</xdr:row>
      <xdr:rowOff>0</xdr:rowOff>
    </xdr:to>
    <xdr:sp>
      <xdr:nvSpPr>
        <xdr:cNvPr id="37" name="Line 37"/>
        <xdr:cNvSpPr>
          <a:spLocks/>
        </xdr:cNvSpPr>
      </xdr:nvSpPr>
      <xdr:spPr>
        <a:xfrm>
          <a:off x="194214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38" name="Line 38"/>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39" name="Line 39"/>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40" name="Line 40"/>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41" name="Line 41"/>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42" name="Line 42"/>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12</xdr:row>
      <xdr:rowOff>0</xdr:rowOff>
    </xdr:from>
    <xdr:to>
      <xdr:col>3</xdr:col>
      <xdr:colOff>238125</xdr:colOff>
      <xdr:row>12</xdr:row>
      <xdr:rowOff>0</xdr:rowOff>
    </xdr:to>
    <xdr:sp>
      <xdr:nvSpPr>
        <xdr:cNvPr id="43" name="Line 43"/>
        <xdr:cNvSpPr>
          <a:spLocks/>
        </xdr:cNvSpPr>
      </xdr:nvSpPr>
      <xdr:spPr>
        <a:xfrm>
          <a:off x="742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12</xdr:row>
      <xdr:rowOff>0</xdr:rowOff>
    </xdr:from>
    <xdr:to>
      <xdr:col>13</xdr:col>
      <xdr:colOff>238125</xdr:colOff>
      <xdr:row>12</xdr:row>
      <xdr:rowOff>0</xdr:rowOff>
    </xdr:to>
    <xdr:sp>
      <xdr:nvSpPr>
        <xdr:cNvPr id="44" name="Line 44"/>
        <xdr:cNvSpPr>
          <a:spLocks/>
        </xdr:cNvSpPr>
      </xdr:nvSpPr>
      <xdr:spPr>
        <a:xfrm>
          <a:off x="38957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45" name="Line 4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46" name="Line 4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12</xdr:row>
      <xdr:rowOff>0</xdr:rowOff>
    </xdr:from>
    <xdr:to>
      <xdr:col>16</xdr:col>
      <xdr:colOff>123825</xdr:colOff>
      <xdr:row>12</xdr:row>
      <xdr:rowOff>0</xdr:rowOff>
    </xdr:to>
    <xdr:sp>
      <xdr:nvSpPr>
        <xdr:cNvPr id="47" name="Line 47"/>
        <xdr:cNvSpPr>
          <a:spLocks/>
        </xdr:cNvSpPr>
      </xdr:nvSpPr>
      <xdr:spPr>
        <a:xfrm>
          <a:off x="102870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48" name="Line 4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12</xdr:row>
      <xdr:rowOff>0</xdr:rowOff>
    </xdr:from>
    <xdr:to>
      <xdr:col>14</xdr:col>
      <xdr:colOff>133350</xdr:colOff>
      <xdr:row>12</xdr:row>
      <xdr:rowOff>0</xdr:rowOff>
    </xdr:to>
    <xdr:sp>
      <xdr:nvSpPr>
        <xdr:cNvPr id="49" name="Line 49"/>
        <xdr:cNvSpPr>
          <a:spLocks/>
        </xdr:cNvSpPr>
      </xdr:nvSpPr>
      <xdr:spPr>
        <a:xfrm>
          <a:off x="68103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180975</xdr:colOff>
      <xdr:row>12</xdr:row>
      <xdr:rowOff>0</xdr:rowOff>
    </xdr:from>
    <xdr:to>
      <xdr:col>18</xdr:col>
      <xdr:colOff>180975</xdr:colOff>
      <xdr:row>12</xdr:row>
      <xdr:rowOff>0</xdr:rowOff>
    </xdr:to>
    <xdr:sp>
      <xdr:nvSpPr>
        <xdr:cNvPr id="50" name="Line 50"/>
        <xdr:cNvSpPr>
          <a:spLocks/>
        </xdr:cNvSpPr>
      </xdr:nvSpPr>
      <xdr:spPr>
        <a:xfrm>
          <a:off x="14649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1" name="Line 5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2" name="Line 5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3" name="Line 5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4" name="Line 5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5" name="Line 5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6" name="Line 5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7" name="Line 5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8" name="Line 5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59" name="Line 5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0" name="Line 6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1" name="Line 6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2" name="Line 6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3" name="Line 6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4" name="Line 6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5" name="Line 6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6" name="Line 6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7" name="Line 6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12</xdr:row>
      <xdr:rowOff>0</xdr:rowOff>
    </xdr:from>
    <xdr:to>
      <xdr:col>13</xdr:col>
      <xdr:colOff>238125</xdr:colOff>
      <xdr:row>12</xdr:row>
      <xdr:rowOff>0</xdr:rowOff>
    </xdr:to>
    <xdr:sp>
      <xdr:nvSpPr>
        <xdr:cNvPr id="68" name="Line 68"/>
        <xdr:cNvSpPr>
          <a:spLocks/>
        </xdr:cNvSpPr>
      </xdr:nvSpPr>
      <xdr:spPr>
        <a:xfrm>
          <a:off x="38957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69" name="Line 6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70" name="Line 7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12</xdr:row>
      <xdr:rowOff>0</xdr:rowOff>
    </xdr:from>
    <xdr:to>
      <xdr:col>16</xdr:col>
      <xdr:colOff>123825</xdr:colOff>
      <xdr:row>12</xdr:row>
      <xdr:rowOff>0</xdr:rowOff>
    </xdr:to>
    <xdr:sp>
      <xdr:nvSpPr>
        <xdr:cNvPr id="71" name="Line 71"/>
        <xdr:cNvSpPr>
          <a:spLocks/>
        </xdr:cNvSpPr>
      </xdr:nvSpPr>
      <xdr:spPr>
        <a:xfrm>
          <a:off x="102870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72" name="Line 72"/>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73" name="Line 73"/>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74" name="Line 74"/>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12</xdr:row>
      <xdr:rowOff>0</xdr:rowOff>
    </xdr:from>
    <xdr:to>
      <xdr:col>36</xdr:col>
      <xdr:colOff>0</xdr:colOff>
      <xdr:row>12</xdr:row>
      <xdr:rowOff>0</xdr:rowOff>
    </xdr:to>
    <xdr:sp>
      <xdr:nvSpPr>
        <xdr:cNvPr id="75" name="Line 75"/>
        <xdr:cNvSpPr>
          <a:spLocks/>
        </xdr:cNvSpPr>
      </xdr:nvSpPr>
      <xdr:spPr>
        <a:xfrm>
          <a:off x="22078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12</xdr:row>
      <xdr:rowOff>0</xdr:rowOff>
    </xdr:from>
    <xdr:to>
      <xdr:col>40</xdr:col>
      <xdr:colOff>0</xdr:colOff>
      <xdr:row>12</xdr:row>
      <xdr:rowOff>0</xdr:rowOff>
    </xdr:to>
    <xdr:sp>
      <xdr:nvSpPr>
        <xdr:cNvPr id="76" name="Line 76"/>
        <xdr:cNvSpPr>
          <a:spLocks/>
        </xdr:cNvSpPr>
      </xdr:nvSpPr>
      <xdr:spPr>
        <a:xfrm>
          <a:off x="231457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323850</xdr:colOff>
      <xdr:row>12</xdr:row>
      <xdr:rowOff>0</xdr:rowOff>
    </xdr:from>
    <xdr:to>
      <xdr:col>28</xdr:col>
      <xdr:colOff>323850</xdr:colOff>
      <xdr:row>12</xdr:row>
      <xdr:rowOff>0</xdr:rowOff>
    </xdr:to>
    <xdr:sp>
      <xdr:nvSpPr>
        <xdr:cNvPr id="77" name="Line 77"/>
        <xdr:cNvSpPr>
          <a:spLocks/>
        </xdr:cNvSpPr>
      </xdr:nvSpPr>
      <xdr:spPr>
        <a:xfrm>
          <a:off x="203739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323850</xdr:colOff>
      <xdr:row>12</xdr:row>
      <xdr:rowOff>0</xdr:rowOff>
    </xdr:from>
    <xdr:to>
      <xdr:col>32</xdr:col>
      <xdr:colOff>323850</xdr:colOff>
      <xdr:row>12</xdr:row>
      <xdr:rowOff>0</xdr:rowOff>
    </xdr:to>
    <xdr:sp>
      <xdr:nvSpPr>
        <xdr:cNvPr id="78" name="Line 78"/>
        <xdr:cNvSpPr>
          <a:spLocks/>
        </xdr:cNvSpPr>
      </xdr:nvSpPr>
      <xdr:spPr>
        <a:xfrm>
          <a:off x="214598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323850</xdr:colOff>
      <xdr:row>12</xdr:row>
      <xdr:rowOff>0</xdr:rowOff>
    </xdr:from>
    <xdr:to>
      <xdr:col>36</xdr:col>
      <xdr:colOff>323850</xdr:colOff>
      <xdr:row>12</xdr:row>
      <xdr:rowOff>0</xdr:rowOff>
    </xdr:to>
    <xdr:sp>
      <xdr:nvSpPr>
        <xdr:cNvPr id="79" name="Line 79"/>
        <xdr:cNvSpPr>
          <a:spLocks/>
        </xdr:cNvSpPr>
      </xdr:nvSpPr>
      <xdr:spPr>
        <a:xfrm>
          <a:off x="224028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80" name="Line 8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81" name="Line 81"/>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82" name="Line 82"/>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83" name="Line 83"/>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84" name="Line 84"/>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12</xdr:row>
      <xdr:rowOff>0</xdr:rowOff>
    </xdr:from>
    <xdr:to>
      <xdr:col>4</xdr:col>
      <xdr:colOff>323850</xdr:colOff>
      <xdr:row>12</xdr:row>
      <xdr:rowOff>0</xdr:rowOff>
    </xdr:to>
    <xdr:sp>
      <xdr:nvSpPr>
        <xdr:cNvPr id="85" name="Line 85"/>
        <xdr:cNvSpPr>
          <a:spLocks/>
        </xdr:cNvSpPr>
      </xdr:nvSpPr>
      <xdr:spPr>
        <a:xfrm>
          <a:off x="10668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12</xdr:row>
      <xdr:rowOff>0</xdr:rowOff>
    </xdr:from>
    <xdr:to>
      <xdr:col>8</xdr:col>
      <xdr:colOff>323850</xdr:colOff>
      <xdr:row>12</xdr:row>
      <xdr:rowOff>0</xdr:rowOff>
    </xdr:to>
    <xdr:sp>
      <xdr:nvSpPr>
        <xdr:cNvPr id="86" name="Line 86"/>
        <xdr:cNvSpPr>
          <a:spLocks/>
        </xdr:cNvSpPr>
      </xdr:nvSpPr>
      <xdr:spPr>
        <a:xfrm>
          <a:off x="23431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12</xdr:row>
      <xdr:rowOff>0</xdr:rowOff>
    </xdr:from>
    <xdr:to>
      <xdr:col>13</xdr:col>
      <xdr:colOff>0</xdr:colOff>
      <xdr:row>12</xdr:row>
      <xdr:rowOff>0</xdr:rowOff>
    </xdr:to>
    <xdr:sp>
      <xdr:nvSpPr>
        <xdr:cNvPr id="87" name="Line 87"/>
        <xdr:cNvSpPr>
          <a:spLocks/>
        </xdr:cNvSpPr>
      </xdr:nvSpPr>
      <xdr:spPr>
        <a:xfrm>
          <a:off x="35718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12</xdr:row>
      <xdr:rowOff>0</xdr:rowOff>
    </xdr:from>
    <xdr:to>
      <xdr:col>14</xdr:col>
      <xdr:colOff>133350</xdr:colOff>
      <xdr:row>12</xdr:row>
      <xdr:rowOff>0</xdr:rowOff>
    </xdr:to>
    <xdr:sp>
      <xdr:nvSpPr>
        <xdr:cNvPr id="88" name="Line 88"/>
        <xdr:cNvSpPr>
          <a:spLocks/>
        </xdr:cNvSpPr>
      </xdr:nvSpPr>
      <xdr:spPr>
        <a:xfrm>
          <a:off x="68103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180975</xdr:colOff>
      <xdr:row>12</xdr:row>
      <xdr:rowOff>0</xdr:rowOff>
    </xdr:from>
    <xdr:to>
      <xdr:col>18</xdr:col>
      <xdr:colOff>180975</xdr:colOff>
      <xdr:row>12</xdr:row>
      <xdr:rowOff>0</xdr:rowOff>
    </xdr:to>
    <xdr:sp>
      <xdr:nvSpPr>
        <xdr:cNvPr id="89" name="Line 89"/>
        <xdr:cNvSpPr>
          <a:spLocks/>
        </xdr:cNvSpPr>
      </xdr:nvSpPr>
      <xdr:spPr>
        <a:xfrm>
          <a:off x="14649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0" name="Line 9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1" name="Line 9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2" name="Line 9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3" name="Line 9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4" name="Line 9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5" name="Line 9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6" name="Line 9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7" name="Line 9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8" name="Line 9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99" name="Line 9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0" name="Line 10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1" name="Line 10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2" name="Line 10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3" name="Line 10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4" name="Line 10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5" name="Line 10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06" name="Line 10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323850</xdr:colOff>
      <xdr:row>12</xdr:row>
      <xdr:rowOff>0</xdr:rowOff>
    </xdr:from>
    <xdr:to>
      <xdr:col>24</xdr:col>
      <xdr:colOff>323850</xdr:colOff>
      <xdr:row>12</xdr:row>
      <xdr:rowOff>0</xdr:rowOff>
    </xdr:to>
    <xdr:sp>
      <xdr:nvSpPr>
        <xdr:cNvPr id="107" name="Line 107"/>
        <xdr:cNvSpPr>
          <a:spLocks/>
        </xdr:cNvSpPr>
      </xdr:nvSpPr>
      <xdr:spPr>
        <a:xfrm>
          <a:off x="194214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108" name="Line 108"/>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109" name="Line 109"/>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110" name="Line 110"/>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111" name="Line 111"/>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0</xdr:colOff>
      <xdr:row>12</xdr:row>
      <xdr:rowOff>0</xdr:rowOff>
    </xdr:from>
    <xdr:to>
      <xdr:col>24</xdr:col>
      <xdr:colOff>0</xdr:colOff>
      <xdr:row>12</xdr:row>
      <xdr:rowOff>0</xdr:rowOff>
    </xdr:to>
    <xdr:sp>
      <xdr:nvSpPr>
        <xdr:cNvPr id="112" name="Line 112"/>
        <xdr:cNvSpPr>
          <a:spLocks/>
        </xdr:cNvSpPr>
      </xdr:nvSpPr>
      <xdr:spPr>
        <a:xfrm>
          <a:off x="190976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12</xdr:row>
      <xdr:rowOff>0</xdr:rowOff>
    </xdr:from>
    <xdr:to>
      <xdr:col>3</xdr:col>
      <xdr:colOff>238125</xdr:colOff>
      <xdr:row>12</xdr:row>
      <xdr:rowOff>0</xdr:rowOff>
    </xdr:to>
    <xdr:sp>
      <xdr:nvSpPr>
        <xdr:cNvPr id="113" name="Line 113"/>
        <xdr:cNvSpPr>
          <a:spLocks/>
        </xdr:cNvSpPr>
      </xdr:nvSpPr>
      <xdr:spPr>
        <a:xfrm>
          <a:off x="7429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12</xdr:row>
      <xdr:rowOff>0</xdr:rowOff>
    </xdr:from>
    <xdr:to>
      <xdr:col>13</xdr:col>
      <xdr:colOff>238125</xdr:colOff>
      <xdr:row>12</xdr:row>
      <xdr:rowOff>0</xdr:rowOff>
    </xdr:to>
    <xdr:sp>
      <xdr:nvSpPr>
        <xdr:cNvPr id="114" name="Line 114"/>
        <xdr:cNvSpPr>
          <a:spLocks/>
        </xdr:cNvSpPr>
      </xdr:nvSpPr>
      <xdr:spPr>
        <a:xfrm>
          <a:off x="38957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15" name="Line 11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16" name="Line 11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12</xdr:row>
      <xdr:rowOff>0</xdr:rowOff>
    </xdr:from>
    <xdr:to>
      <xdr:col>16</xdr:col>
      <xdr:colOff>123825</xdr:colOff>
      <xdr:row>12</xdr:row>
      <xdr:rowOff>0</xdr:rowOff>
    </xdr:to>
    <xdr:sp>
      <xdr:nvSpPr>
        <xdr:cNvPr id="117" name="Line 117"/>
        <xdr:cNvSpPr>
          <a:spLocks/>
        </xdr:cNvSpPr>
      </xdr:nvSpPr>
      <xdr:spPr>
        <a:xfrm>
          <a:off x="1028700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18" name="Line 11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133350</xdr:colOff>
      <xdr:row>12</xdr:row>
      <xdr:rowOff>0</xdr:rowOff>
    </xdr:from>
    <xdr:to>
      <xdr:col>14</xdr:col>
      <xdr:colOff>133350</xdr:colOff>
      <xdr:row>12</xdr:row>
      <xdr:rowOff>0</xdr:rowOff>
    </xdr:to>
    <xdr:sp>
      <xdr:nvSpPr>
        <xdr:cNvPr id="119" name="Line 119"/>
        <xdr:cNvSpPr>
          <a:spLocks/>
        </xdr:cNvSpPr>
      </xdr:nvSpPr>
      <xdr:spPr>
        <a:xfrm>
          <a:off x="68103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180975</xdr:colOff>
      <xdr:row>12</xdr:row>
      <xdr:rowOff>0</xdr:rowOff>
    </xdr:from>
    <xdr:to>
      <xdr:col>18</xdr:col>
      <xdr:colOff>180975</xdr:colOff>
      <xdr:row>12</xdr:row>
      <xdr:rowOff>0</xdr:rowOff>
    </xdr:to>
    <xdr:sp>
      <xdr:nvSpPr>
        <xdr:cNvPr id="120" name="Line 120"/>
        <xdr:cNvSpPr>
          <a:spLocks/>
        </xdr:cNvSpPr>
      </xdr:nvSpPr>
      <xdr:spPr>
        <a:xfrm>
          <a:off x="14649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1" name="Line 12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2" name="Line 12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3" name="Line 12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4" name="Line 12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5" name="Line 12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6" name="Line 12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7" name="Line 12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8" name="Line 128"/>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29" name="Line 12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0" name="Line 13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1" name="Line 131"/>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2" name="Line 132"/>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3" name="Line 133"/>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4" name="Line 134"/>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5" name="Line 135"/>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6" name="Line 136"/>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7" name="Line 137"/>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323850</xdr:colOff>
      <xdr:row>12</xdr:row>
      <xdr:rowOff>0</xdr:rowOff>
    </xdr:from>
    <xdr:to>
      <xdr:col>13</xdr:col>
      <xdr:colOff>238125</xdr:colOff>
      <xdr:row>12</xdr:row>
      <xdr:rowOff>0</xdr:rowOff>
    </xdr:to>
    <xdr:sp>
      <xdr:nvSpPr>
        <xdr:cNvPr id="138" name="Line 138"/>
        <xdr:cNvSpPr>
          <a:spLocks/>
        </xdr:cNvSpPr>
      </xdr:nvSpPr>
      <xdr:spPr>
        <a:xfrm>
          <a:off x="38957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39" name="Line 139"/>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12</xdr:row>
      <xdr:rowOff>0</xdr:rowOff>
    </xdr:from>
    <xdr:to>
      <xdr:col>22</xdr:col>
      <xdr:colOff>0</xdr:colOff>
      <xdr:row>12</xdr:row>
      <xdr:rowOff>0</xdr:rowOff>
    </xdr:to>
    <xdr:sp>
      <xdr:nvSpPr>
        <xdr:cNvPr id="140" name="Line 140"/>
        <xdr:cNvSpPr>
          <a:spLocks/>
        </xdr:cNvSpPr>
      </xdr:nvSpPr>
      <xdr:spPr>
        <a:xfrm>
          <a:off x="1854517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8</xdr:row>
      <xdr:rowOff>0</xdr:rowOff>
    </xdr:from>
    <xdr:to>
      <xdr:col>14</xdr:col>
      <xdr:colOff>323850</xdr:colOff>
      <xdr:row>8</xdr:row>
      <xdr:rowOff>0</xdr:rowOff>
    </xdr:to>
    <xdr:sp>
      <xdr:nvSpPr>
        <xdr:cNvPr id="1" name="Line 1"/>
        <xdr:cNvSpPr>
          <a:spLocks/>
        </xdr:cNvSpPr>
      </xdr:nvSpPr>
      <xdr:spPr>
        <a:xfrm>
          <a:off x="718185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0</xdr:rowOff>
    </xdr:from>
    <xdr:to>
      <xdr:col>22</xdr:col>
      <xdr:colOff>0</xdr:colOff>
      <xdr:row>8</xdr:row>
      <xdr:rowOff>0</xdr:rowOff>
    </xdr:to>
    <xdr:sp>
      <xdr:nvSpPr>
        <xdr:cNvPr id="2" name="Line 2"/>
        <xdr:cNvSpPr>
          <a:spLocks/>
        </xdr:cNvSpPr>
      </xdr:nvSpPr>
      <xdr:spPr>
        <a:xfrm>
          <a:off x="124206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0</xdr:rowOff>
    </xdr:from>
    <xdr:to>
      <xdr:col>22</xdr:col>
      <xdr:colOff>0</xdr:colOff>
      <xdr:row>8</xdr:row>
      <xdr:rowOff>0</xdr:rowOff>
    </xdr:to>
    <xdr:sp>
      <xdr:nvSpPr>
        <xdr:cNvPr id="3" name="Line 3"/>
        <xdr:cNvSpPr>
          <a:spLocks/>
        </xdr:cNvSpPr>
      </xdr:nvSpPr>
      <xdr:spPr>
        <a:xfrm>
          <a:off x="124206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0</xdr:rowOff>
    </xdr:from>
    <xdr:to>
      <xdr:col>22</xdr:col>
      <xdr:colOff>0</xdr:colOff>
      <xdr:row>8</xdr:row>
      <xdr:rowOff>0</xdr:rowOff>
    </xdr:to>
    <xdr:sp>
      <xdr:nvSpPr>
        <xdr:cNvPr id="4" name="Line 4"/>
        <xdr:cNvSpPr>
          <a:spLocks/>
        </xdr:cNvSpPr>
      </xdr:nvSpPr>
      <xdr:spPr>
        <a:xfrm>
          <a:off x="124206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0</xdr:rowOff>
    </xdr:from>
    <xdr:to>
      <xdr:col>22</xdr:col>
      <xdr:colOff>0</xdr:colOff>
      <xdr:row>8</xdr:row>
      <xdr:rowOff>0</xdr:rowOff>
    </xdr:to>
    <xdr:sp>
      <xdr:nvSpPr>
        <xdr:cNvPr id="5" name="Line 5"/>
        <xdr:cNvSpPr>
          <a:spLocks/>
        </xdr:cNvSpPr>
      </xdr:nvSpPr>
      <xdr:spPr>
        <a:xfrm>
          <a:off x="124206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8</xdr:row>
      <xdr:rowOff>0</xdr:rowOff>
    </xdr:from>
    <xdr:to>
      <xdr:col>22</xdr:col>
      <xdr:colOff>0</xdr:colOff>
      <xdr:row>8</xdr:row>
      <xdr:rowOff>0</xdr:rowOff>
    </xdr:to>
    <xdr:sp>
      <xdr:nvSpPr>
        <xdr:cNvPr id="6" name="Line 6"/>
        <xdr:cNvSpPr>
          <a:spLocks/>
        </xdr:cNvSpPr>
      </xdr:nvSpPr>
      <xdr:spPr>
        <a:xfrm>
          <a:off x="1242060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11</xdr:row>
      <xdr:rowOff>0</xdr:rowOff>
    </xdr:from>
    <xdr:to>
      <xdr:col>14</xdr:col>
      <xdr:colOff>323850</xdr:colOff>
      <xdr:row>11</xdr:row>
      <xdr:rowOff>0</xdr:rowOff>
    </xdr:to>
    <xdr:sp>
      <xdr:nvSpPr>
        <xdr:cNvPr id="7" name="Line 7"/>
        <xdr:cNvSpPr>
          <a:spLocks/>
        </xdr:cNvSpPr>
      </xdr:nvSpPr>
      <xdr:spPr>
        <a:xfrm>
          <a:off x="71818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8" name="Line 8"/>
        <xdr:cNvSpPr>
          <a:spLocks/>
        </xdr:cNvSpPr>
      </xdr:nvSpPr>
      <xdr:spPr>
        <a:xfrm>
          <a:off x="126682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9" name="Line 9"/>
        <xdr:cNvSpPr>
          <a:spLocks/>
        </xdr:cNvSpPr>
      </xdr:nvSpPr>
      <xdr:spPr>
        <a:xfrm>
          <a:off x="126682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10" name="Line 10"/>
        <xdr:cNvSpPr>
          <a:spLocks/>
        </xdr:cNvSpPr>
      </xdr:nvSpPr>
      <xdr:spPr>
        <a:xfrm>
          <a:off x="126682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11" name="Line 11"/>
        <xdr:cNvSpPr>
          <a:spLocks/>
        </xdr:cNvSpPr>
      </xdr:nvSpPr>
      <xdr:spPr>
        <a:xfrm>
          <a:off x="126682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12" name="Line 12"/>
        <xdr:cNvSpPr>
          <a:spLocks/>
        </xdr:cNvSpPr>
      </xdr:nvSpPr>
      <xdr:spPr>
        <a:xfrm>
          <a:off x="126682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323850</xdr:colOff>
      <xdr:row>11</xdr:row>
      <xdr:rowOff>0</xdr:rowOff>
    </xdr:from>
    <xdr:to>
      <xdr:col>14</xdr:col>
      <xdr:colOff>323850</xdr:colOff>
      <xdr:row>11</xdr:row>
      <xdr:rowOff>0</xdr:rowOff>
    </xdr:to>
    <xdr:sp>
      <xdr:nvSpPr>
        <xdr:cNvPr id="1" name="Line 1"/>
        <xdr:cNvSpPr>
          <a:spLocks/>
        </xdr:cNvSpPr>
      </xdr:nvSpPr>
      <xdr:spPr>
        <a:xfrm>
          <a:off x="7181850"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2" name="Line 2"/>
        <xdr:cNvSpPr>
          <a:spLocks/>
        </xdr:cNvSpPr>
      </xdr:nvSpPr>
      <xdr:spPr>
        <a:xfrm>
          <a:off x="125634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3" name="Line 3"/>
        <xdr:cNvSpPr>
          <a:spLocks/>
        </xdr:cNvSpPr>
      </xdr:nvSpPr>
      <xdr:spPr>
        <a:xfrm>
          <a:off x="125634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4" name="Line 4"/>
        <xdr:cNvSpPr>
          <a:spLocks/>
        </xdr:cNvSpPr>
      </xdr:nvSpPr>
      <xdr:spPr>
        <a:xfrm>
          <a:off x="125634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5" name="Line 5"/>
        <xdr:cNvSpPr>
          <a:spLocks/>
        </xdr:cNvSpPr>
      </xdr:nvSpPr>
      <xdr:spPr>
        <a:xfrm>
          <a:off x="125634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11</xdr:row>
      <xdr:rowOff>0</xdr:rowOff>
    </xdr:from>
    <xdr:to>
      <xdr:col>23</xdr:col>
      <xdr:colOff>0</xdr:colOff>
      <xdr:row>11</xdr:row>
      <xdr:rowOff>0</xdr:rowOff>
    </xdr:to>
    <xdr:sp>
      <xdr:nvSpPr>
        <xdr:cNvPr id="6" name="Line 6"/>
        <xdr:cNvSpPr>
          <a:spLocks/>
        </xdr:cNvSpPr>
      </xdr:nvSpPr>
      <xdr:spPr>
        <a:xfrm>
          <a:off x="125634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32</xdr:row>
      <xdr:rowOff>0</xdr:rowOff>
    </xdr:from>
    <xdr:to>
      <xdr:col>4</xdr:col>
      <xdr:colOff>323850</xdr:colOff>
      <xdr:row>32</xdr:row>
      <xdr:rowOff>0</xdr:rowOff>
    </xdr:to>
    <xdr:sp>
      <xdr:nvSpPr>
        <xdr:cNvPr id="7" name="Line 9"/>
        <xdr:cNvSpPr>
          <a:spLocks/>
        </xdr:cNvSpPr>
      </xdr:nvSpPr>
      <xdr:spPr>
        <a:xfrm>
          <a:off x="110490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32</xdr:row>
      <xdr:rowOff>0</xdr:rowOff>
    </xdr:from>
    <xdr:to>
      <xdr:col>8</xdr:col>
      <xdr:colOff>209550</xdr:colOff>
      <xdr:row>32</xdr:row>
      <xdr:rowOff>0</xdr:rowOff>
    </xdr:to>
    <xdr:sp>
      <xdr:nvSpPr>
        <xdr:cNvPr id="8" name="Line 10"/>
        <xdr:cNvSpPr>
          <a:spLocks/>
        </xdr:cNvSpPr>
      </xdr:nvSpPr>
      <xdr:spPr>
        <a:xfrm>
          <a:off x="3790950" y="4524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xcel-downloads.com/forum/111720-space.html" TargetMode="External" /><Relationship Id="rId2" Type="http://schemas.openxmlformats.org/officeDocument/2006/relationships/hyperlink" Target="http://www.excel-downloads.com/remository/Download/Professionnels/Planification-et-gestion-de-projets/SPACE.html" TargetMode="External" /><Relationship Id="rId3" Type="http://schemas.openxmlformats.org/officeDocument/2006/relationships/hyperlink" Target="http://www.excel-downloads.com/forum/111720-space.html" TargetMode="External" /><Relationship Id="rId4" Type="http://schemas.openxmlformats.org/officeDocument/2006/relationships/hyperlink" Target="mailto:leboucher.joel@wanadoo.fr"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W168"/>
  <sheetViews>
    <sheetView showGridLines="0" showZeros="0" zoomScale="85" zoomScaleNormal="85" zoomScalePageLayoutView="0" workbookViewId="0" topLeftCell="B1">
      <selection activeCell="C24" sqref="C24"/>
    </sheetView>
  </sheetViews>
  <sheetFormatPr defaultColWidth="10.28125" defaultRowHeight="12.75"/>
  <cols>
    <col min="1" max="1" width="2.57421875" style="27" customWidth="1"/>
    <col min="2" max="2" width="10.28125" style="28" customWidth="1"/>
    <col min="3" max="3" width="10.00390625" style="27" customWidth="1"/>
    <col min="4" max="4" width="8.421875" style="27" customWidth="1"/>
    <col min="5" max="5" width="8.28125" style="27" customWidth="1"/>
    <col min="6" max="6" width="7.421875" style="27" customWidth="1"/>
    <col min="7" max="7" width="4.28125" style="27" customWidth="1"/>
    <col min="8" max="8" width="7.00390625" style="27" customWidth="1"/>
    <col min="9" max="9" width="3.57421875" style="27" customWidth="1"/>
    <col min="10" max="10" width="18.7109375" style="27" customWidth="1"/>
    <col min="11" max="11" width="0.85546875" style="27" customWidth="1"/>
    <col min="12" max="12" width="18.7109375" style="27" customWidth="1"/>
    <col min="13" max="13" width="3.7109375" style="27" customWidth="1"/>
    <col min="14" max="14" width="3.140625" style="27" customWidth="1"/>
    <col min="15" max="15" width="18.7109375" style="27" customWidth="1"/>
    <col min="16" max="16" width="0.85546875" style="27" customWidth="1"/>
    <col min="17" max="17" width="18.7109375" style="27" customWidth="1"/>
    <col min="18" max="18" width="4.140625" style="27" customWidth="1"/>
    <col min="19" max="19" width="3.140625" style="27" customWidth="1"/>
    <col min="20" max="20" width="10.00390625" style="27" customWidth="1"/>
    <col min="21" max="21" width="8.28125" style="27" customWidth="1"/>
    <col min="22" max="16384" width="10.28125" style="27" customWidth="1"/>
  </cols>
  <sheetData>
    <row r="1" ht="15.75"/>
    <row r="2" spans="1:21" ht="31.5" customHeight="1">
      <c r="A2" s="560" t="s">
        <v>35</v>
      </c>
      <c r="B2" s="560"/>
      <c r="C2" s="560"/>
      <c r="D2" s="560"/>
      <c r="E2" s="560"/>
      <c r="F2" s="560"/>
      <c r="G2" s="560"/>
      <c r="H2" s="560"/>
      <c r="I2" s="560"/>
      <c r="J2" s="560"/>
      <c r="K2" s="560"/>
      <c r="L2" s="560"/>
      <c r="M2" s="560"/>
      <c r="N2" s="560"/>
      <c r="O2" s="560"/>
      <c r="P2" s="560"/>
      <c r="Q2" s="560"/>
      <c r="R2" s="560"/>
      <c r="S2" s="560"/>
      <c r="T2" s="560"/>
      <c r="U2" s="560"/>
    </row>
    <row r="3" spans="2:21" ht="12.75" customHeight="1">
      <c r="B3" s="205"/>
      <c r="C3" s="206" t="str">
        <f ca="1">CELL("nomfichier")</f>
        <v>F:\MES SITES WEB\uprt.fr\di-diagrammes\[DI-diagramme_fabrications.xls]DI-Paysage-7 col 30 lignes</v>
      </c>
      <c r="D3" s="207"/>
      <c r="E3" s="207"/>
      <c r="F3" s="207"/>
      <c r="G3" s="207"/>
      <c r="H3" s="207"/>
      <c r="I3" s="207"/>
      <c r="J3" s="207"/>
      <c r="K3" s="207"/>
      <c r="L3" s="207"/>
      <c r="M3" s="207"/>
      <c r="N3" s="207"/>
      <c r="O3" s="207"/>
      <c r="P3" s="207"/>
      <c r="Q3" s="207"/>
      <c r="R3" s="207"/>
      <c r="S3" s="207"/>
      <c r="T3" s="207"/>
      <c r="U3" s="207"/>
    </row>
    <row r="4" spans="2:21" ht="15.75">
      <c r="B4" s="29"/>
      <c r="C4" s="30"/>
      <c r="D4" s="30"/>
      <c r="E4" s="30"/>
      <c r="F4" s="30"/>
      <c r="G4" s="30"/>
      <c r="H4" s="30"/>
      <c r="I4" s="30"/>
      <c r="J4" s="30"/>
      <c r="K4" s="30"/>
      <c r="L4" s="30"/>
      <c r="M4" s="30"/>
      <c r="N4" s="30"/>
      <c r="O4" s="30"/>
      <c r="P4" s="30"/>
      <c r="Q4" s="30"/>
      <c r="R4" s="30"/>
      <c r="S4" s="30"/>
      <c r="T4" s="30"/>
      <c r="U4" s="31"/>
    </row>
    <row r="5" spans="2:21" ht="14.25" customHeight="1">
      <c r="B5" s="32"/>
      <c r="C5" s="33"/>
      <c r="D5" s="33"/>
      <c r="E5" s="34"/>
      <c r="F5" s="34"/>
      <c r="G5" s="34"/>
      <c r="H5" s="34"/>
      <c r="I5" s="34"/>
      <c r="J5" s="34"/>
      <c r="K5" s="34"/>
      <c r="L5" s="34"/>
      <c r="M5" s="34"/>
      <c r="N5" s="34"/>
      <c r="O5" s="34"/>
      <c r="P5" s="34"/>
      <c r="Q5" s="34"/>
      <c r="R5" s="34"/>
      <c r="S5" s="34"/>
      <c r="T5" s="34"/>
      <c r="U5" s="35"/>
    </row>
    <row r="6" spans="2:21" ht="36" customHeight="1">
      <c r="B6" s="32" t="s">
        <v>19</v>
      </c>
      <c r="C6" s="33"/>
      <c r="D6" s="33"/>
      <c r="E6" s="534" t="s">
        <v>68</v>
      </c>
      <c r="F6" s="534"/>
      <c r="G6" s="534"/>
      <c r="H6" s="534"/>
      <c r="I6" s="534"/>
      <c r="J6" s="534"/>
      <c r="K6" s="534"/>
      <c r="L6" s="534"/>
      <c r="M6" s="534"/>
      <c r="N6" s="534"/>
      <c r="O6" s="534"/>
      <c r="P6" s="534"/>
      <c r="Q6" s="534"/>
      <c r="R6" s="534"/>
      <c r="S6" s="534"/>
      <c r="T6" s="534"/>
      <c r="U6" s="35"/>
    </row>
    <row r="7" spans="2:21" ht="15.75" customHeight="1">
      <c r="B7" s="32"/>
      <c r="C7" s="33"/>
      <c r="D7" s="33"/>
      <c r="E7" s="33"/>
      <c r="F7" s="33"/>
      <c r="G7" s="33"/>
      <c r="H7" s="33"/>
      <c r="I7" s="33"/>
      <c r="J7" s="33"/>
      <c r="K7" s="33"/>
      <c r="L7" s="33"/>
      <c r="M7" s="33"/>
      <c r="N7" s="33"/>
      <c r="O7" s="33"/>
      <c r="P7" s="33"/>
      <c r="Q7" s="33"/>
      <c r="R7" s="33"/>
      <c r="S7" s="33"/>
      <c r="T7" s="33"/>
      <c r="U7" s="35"/>
    </row>
    <row r="8" spans="2:21" ht="27.75" customHeight="1">
      <c r="B8" s="32" t="s">
        <v>38</v>
      </c>
      <c r="C8" s="33"/>
      <c r="D8" s="33"/>
      <c r="E8" s="488" t="s">
        <v>61</v>
      </c>
      <c r="F8" s="488"/>
      <c r="G8" s="535"/>
      <c r="H8" s="535"/>
      <c r="I8" s="535"/>
      <c r="J8" s="535"/>
      <c r="K8" s="535"/>
      <c r="L8" s="535"/>
      <c r="M8" s="535"/>
      <c r="N8" s="535"/>
      <c r="O8" s="535"/>
      <c r="P8" s="535"/>
      <c r="Q8" s="535"/>
      <c r="R8" s="535"/>
      <c r="S8" s="535"/>
      <c r="T8" s="535"/>
      <c r="U8" s="35"/>
    </row>
    <row r="9" spans="2:21" ht="9" customHeight="1">
      <c r="B9" s="32"/>
      <c r="C9" s="33"/>
      <c r="D9" s="33"/>
      <c r="E9" s="34"/>
      <c r="F9" s="34"/>
      <c r="G9" s="167"/>
      <c r="H9" s="167"/>
      <c r="I9" s="167"/>
      <c r="J9" s="167"/>
      <c r="K9" s="167"/>
      <c r="L9" s="167"/>
      <c r="M9" s="167"/>
      <c r="N9" s="167"/>
      <c r="O9" s="167"/>
      <c r="P9" s="167"/>
      <c r="Q9" s="167"/>
      <c r="R9" s="167"/>
      <c r="S9" s="167"/>
      <c r="T9" s="167"/>
      <c r="U9" s="35"/>
    </row>
    <row r="10" spans="2:21" ht="33" customHeight="1">
      <c r="B10" s="32"/>
      <c r="C10" s="33"/>
      <c r="D10" s="33"/>
      <c r="E10" s="63"/>
      <c r="F10" s="594" t="s">
        <v>95</v>
      </c>
      <c r="G10" s="594"/>
      <c r="H10" s="594"/>
      <c r="I10" s="594"/>
      <c r="J10" s="594"/>
      <c r="K10" s="594"/>
      <c r="L10" s="594"/>
      <c r="M10" s="594"/>
      <c r="N10" s="594"/>
      <c r="O10" s="594"/>
      <c r="P10" s="594"/>
      <c r="Q10" s="594"/>
      <c r="R10" s="594"/>
      <c r="S10" s="594"/>
      <c r="T10" s="594"/>
      <c r="U10" s="35"/>
    </row>
    <row r="11" spans="2:21" ht="9" customHeight="1">
      <c r="B11" s="32"/>
      <c r="C11" s="33"/>
      <c r="D11" s="33"/>
      <c r="E11" s="34"/>
      <c r="F11" s="34"/>
      <c r="G11" s="167"/>
      <c r="H11" s="167"/>
      <c r="I11" s="167"/>
      <c r="J11" s="167"/>
      <c r="K11" s="167"/>
      <c r="L11" s="167"/>
      <c r="M11" s="167"/>
      <c r="N11" s="167"/>
      <c r="O11" s="167"/>
      <c r="P11" s="167"/>
      <c r="Q11" s="167"/>
      <c r="R11" s="167"/>
      <c r="S11" s="167"/>
      <c r="T11" s="167"/>
      <c r="U11" s="35"/>
    </row>
    <row r="12" spans="2:21" ht="22.5" customHeight="1">
      <c r="B12" s="32"/>
      <c r="C12" s="33"/>
      <c r="D12" s="33"/>
      <c r="E12" s="36"/>
      <c r="F12" s="36"/>
      <c r="G12" s="37"/>
      <c r="H12" s="37"/>
      <c r="I12" s="208"/>
      <c r="J12" s="37"/>
      <c r="K12" s="37"/>
      <c r="L12" s="37"/>
      <c r="M12" s="37"/>
      <c r="N12" s="37"/>
      <c r="O12" s="209">
        <v>9</v>
      </c>
      <c r="P12" s="37"/>
      <c r="Q12" s="37"/>
      <c r="R12" s="37"/>
      <c r="S12" s="37"/>
      <c r="T12" s="37"/>
      <c r="U12" s="35"/>
    </row>
    <row r="13" spans="2:21" ht="17.25" customHeight="1">
      <c r="B13" s="32"/>
      <c r="C13" s="33"/>
      <c r="D13" s="33"/>
      <c r="E13" s="36"/>
      <c r="F13" s="36"/>
      <c r="G13" s="37"/>
      <c r="H13" s="503" t="s">
        <v>96</v>
      </c>
      <c r="I13" s="504"/>
      <c r="J13" s="505"/>
      <c r="K13" s="37"/>
      <c r="L13" s="37"/>
      <c r="M13" s="125"/>
      <c r="N13" s="125"/>
      <c r="O13" s="166" t="s">
        <v>14</v>
      </c>
      <c r="P13" s="570" t="s">
        <v>97</v>
      </c>
      <c r="Q13" s="570"/>
      <c r="R13" s="570"/>
      <c r="S13" s="570"/>
      <c r="T13" s="570"/>
      <c r="U13" s="35"/>
    </row>
    <row r="14" spans="2:21" ht="14.25" customHeight="1">
      <c r="B14" s="32"/>
      <c r="C14" s="33"/>
      <c r="D14" s="33"/>
      <c r="E14" s="36"/>
      <c r="F14" s="73"/>
      <c r="G14" s="71"/>
      <c r="H14" s="506"/>
      <c r="I14" s="507"/>
      <c r="J14" s="508"/>
      <c r="K14" s="176"/>
      <c r="L14" s="37"/>
      <c r="M14" s="125"/>
      <c r="N14" s="125"/>
      <c r="O14" s="194"/>
      <c r="P14" s="570"/>
      <c r="Q14" s="570"/>
      <c r="R14" s="570"/>
      <c r="S14" s="570"/>
      <c r="T14" s="570"/>
      <c r="U14" s="35"/>
    </row>
    <row r="15" spans="2:21" ht="17.25" customHeight="1">
      <c r="B15" s="32"/>
      <c r="C15" s="33"/>
      <c r="D15" s="33"/>
      <c r="E15" s="36"/>
      <c r="F15" s="36"/>
      <c r="G15" s="37"/>
      <c r="H15" s="509"/>
      <c r="I15" s="510"/>
      <c r="J15" s="511"/>
      <c r="K15" s="37"/>
      <c r="L15" s="37"/>
      <c r="M15" s="125"/>
      <c r="N15" s="125"/>
      <c r="O15" s="210">
        <f>MAX(O5:O14)+1</f>
        <v>10</v>
      </c>
      <c r="P15" s="570"/>
      <c r="Q15" s="570"/>
      <c r="R15" s="570"/>
      <c r="S15" s="570"/>
      <c r="T15" s="570"/>
      <c r="U15" s="35"/>
    </row>
    <row r="16" spans="2:21" ht="21.75" customHeight="1">
      <c r="B16" s="32"/>
      <c r="C16" s="33"/>
      <c r="D16" s="33"/>
      <c r="E16" s="36"/>
      <c r="F16" s="36"/>
      <c r="G16" s="37"/>
      <c r="H16" s="37"/>
      <c r="I16" s="72"/>
      <c r="J16" s="37"/>
      <c r="K16" s="37"/>
      <c r="L16" s="37"/>
      <c r="M16" s="37"/>
      <c r="N16" s="37"/>
      <c r="O16" s="37"/>
      <c r="P16" s="37"/>
      <c r="Q16" s="37"/>
      <c r="R16" s="37"/>
      <c r="S16" s="37"/>
      <c r="T16" s="37"/>
      <c r="U16" s="35"/>
    </row>
    <row r="17" spans="2:21" ht="13.5" customHeight="1">
      <c r="B17" s="32"/>
      <c r="C17" s="33"/>
      <c r="D17" s="33"/>
      <c r="E17" s="36"/>
      <c r="F17" s="36"/>
      <c r="G17" s="37"/>
      <c r="H17" s="37"/>
      <c r="I17" s="37"/>
      <c r="J17" s="37"/>
      <c r="K17" s="37"/>
      <c r="L17" s="37"/>
      <c r="M17" s="37"/>
      <c r="N17" s="37"/>
      <c r="O17" s="37"/>
      <c r="P17" s="167"/>
      <c r="Q17" s="37"/>
      <c r="R17" s="37"/>
      <c r="S17" s="37"/>
      <c r="T17" s="37"/>
      <c r="U17" s="35"/>
    </row>
    <row r="18" spans="2:21" ht="15" customHeight="1">
      <c r="B18" s="32"/>
      <c r="C18" s="33"/>
      <c r="D18" s="33"/>
      <c r="E18" s="36"/>
      <c r="F18" s="36"/>
      <c r="G18" s="166" t="s">
        <v>14</v>
      </c>
      <c r="H18" s="561" t="s">
        <v>98</v>
      </c>
      <c r="I18" s="562"/>
      <c r="J18" s="563"/>
      <c r="K18" s="37"/>
      <c r="L18" s="570" t="s">
        <v>99</v>
      </c>
      <c r="M18" s="570"/>
      <c r="N18" s="570"/>
      <c r="O18" s="570"/>
      <c r="P18" s="570"/>
      <c r="Q18" s="570"/>
      <c r="R18" s="570"/>
      <c r="S18" s="570"/>
      <c r="T18" s="570"/>
      <c r="U18" s="35"/>
    </row>
    <row r="19" spans="2:21" ht="12.75" customHeight="1">
      <c r="B19" s="32"/>
      <c r="C19" s="33"/>
      <c r="D19" s="33"/>
      <c r="E19" s="36"/>
      <c r="F19" s="36"/>
      <c r="G19" s="194"/>
      <c r="H19" s="564"/>
      <c r="I19" s="565"/>
      <c r="J19" s="566"/>
      <c r="K19" s="37"/>
      <c r="L19" s="570"/>
      <c r="M19" s="570"/>
      <c r="N19" s="570"/>
      <c r="O19" s="570"/>
      <c r="P19" s="570"/>
      <c r="Q19" s="570"/>
      <c r="R19" s="570"/>
      <c r="S19" s="570"/>
      <c r="T19" s="570"/>
      <c r="U19" s="35"/>
    </row>
    <row r="20" spans="2:21" ht="11.25" customHeight="1">
      <c r="B20" s="32"/>
      <c r="C20" s="33"/>
      <c r="D20" s="33"/>
      <c r="E20" s="36"/>
      <c r="F20" s="36"/>
      <c r="G20" s="210">
        <f>MAX(G12:G19)+1</f>
        <v>1</v>
      </c>
      <c r="H20" s="567"/>
      <c r="I20" s="568"/>
      <c r="J20" s="569"/>
      <c r="K20" s="37"/>
      <c r="L20" s="570"/>
      <c r="M20" s="570"/>
      <c r="N20" s="570"/>
      <c r="O20" s="570"/>
      <c r="P20" s="570"/>
      <c r="Q20" s="570"/>
      <c r="R20" s="570"/>
      <c r="S20" s="570"/>
      <c r="T20" s="570"/>
      <c r="U20" s="35"/>
    </row>
    <row r="21" spans="2:21" ht="15.75" customHeight="1">
      <c r="B21" s="32"/>
      <c r="C21" s="33"/>
      <c r="D21" s="33"/>
      <c r="E21" s="36"/>
      <c r="F21" s="36"/>
      <c r="G21" s="37"/>
      <c r="H21" s="37"/>
      <c r="I21" s="192"/>
      <c r="J21" s="37"/>
      <c r="K21" s="37"/>
      <c r="L21" s="37"/>
      <c r="M21" s="37"/>
      <c r="N21" s="37"/>
      <c r="O21" s="37"/>
      <c r="P21" s="37"/>
      <c r="Q21" s="37"/>
      <c r="R21" s="37"/>
      <c r="S21" s="37"/>
      <c r="T21" s="37"/>
      <c r="U21" s="35"/>
    </row>
    <row r="22" spans="2:21" ht="12" customHeight="1">
      <c r="B22" s="32"/>
      <c r="C22" s="33"/>
      <c r="D22" s="33"/>
      <c r="E22" s="36"/>
      <c r="F22" s="36"/>
      <c r="G22" s="36"/>
      <c r="H22" s="37"/>
      <c r="I22" s="37"/>
      <c r="J22" s="37"/>
      <c r="K22" s="37"/>
      <c r="L22" s="37"/>
      <c r="M22" s="37"/>
      <c r="N22" s="37"/>
      <c r="O22" s="37"/>
      <c r="P22" s="37"/>
      <c r="Q22" s="37"/>
      <c r="R22" s="37"/>
      <c r="S22" s="37"/>
      <c r="T22" s="37"/>
      <c r="U22" s="35"/>
    </row>
    <row r="23" spans="2:21" ht="12.75" customHeight="1">
      <c r="B23" s="32"/>
      <c r="C23" s="33"/>
      <c r="D23" s="33"/>
      <c r="E23" s="36"/>
      <c r="F23" s="36"/>
      <c r="G23" s="36"/>
      <c r="H23" s="37"/>
      <c r="I23" s="208"/>
      <c r="J23" s="37"/>
      <c r="K23" s="37"/>
      <c r="L23" s="37"/>
      <c r="M23" s="37"/>
      <c r="N23" s="37"/>
      <c r="O23" s="37"/>
      <c r="P23" s="37"/>
      <c r="Q23" s="37"/>
      <c r="R23" s="37"/>
      <c r="S23" s="37"/>
      <c r="T23" s="37"/>
      <c r="U23" s="35"/>
    </row>
    <row r="24" spans="2:21" ht="15" customHeight="1">
      <c r="B24" s="32"/>
      <c r="C24" s="33"/>
      <c r="D24" s="33"/>
      <c r="E24" s="36"/>
      <c r="F24" s="36"/>
      <c r="G24" s="166" t="s">
        <v>14</v>
      </c>
      <c r="H24" s="512" t="s">
        <v>100</v>
      </c>
      <c r="I24" s="513"/>
      <c r="J24" s="514"/>
      <c r="K24" s="37" t="s">
        <v>101</v>
      </c>
      <c r="L24" s="37"/>
      <c r="M24" s="37"/>
      <c r="N24" s="37"/>
      <c r="O24" s="37"/>
      <c r="P24" s="37"/>
      <c r="Q24" s="37"/>
      <c r="R24" s="37"/>
      <c r="S24" s="37"/>
      <c r="T24" s="37"/>
      <c r="U24" s="35"/>
    </row>
    <row r="25" spans="2:21" ht="14.25" customHeight="1">
      <c r="B25" s="32"/>
      <c r="C25" s="33"/>
      <c r="D25" s="33"/>
      <c r="E25" s="36"/>
      <c r="F25" s="71"/>
      <c r="G25" s="194"/>
      <c r="H25" s="515"/>
      <c r="I25" s="516"/>
      <c r="J25" s="517"/>
      <c r="K25" s="193"/>
      <c r="L25" s="502" t="s">
        <v>102</v>
      </c>
      <c r="M25" s="502"/>
      <c r="N25" s="502"/>
      <c r="O25" s="502"/>
      <c r="P25" s="502"/>
      <c r="Q25" s="502"/>
      <c r="R25" s="502"/>
      <c r="S25" s="502"/>
      <c r="T25" s="502"/>
      <c r="U25" s="35"/>
    </row>
    <row r="26" spans="2:21" ht="9.75" customHeight="1">
      <c r="B26" s="32"/>
      <c r="C26" s="33"/>
      <c r="D26" s="33"/>
      <c r="E26" s="77"/>
      <c r="F26" s="77"/>
      <c r="G26" s="210">
        <f>MAX(G22:G25)+1</f>
        <v>1</v>
      </c>
      <c r="H26" s="518"/>
      <c r="I26" s="519"/>
      <c r="J26" s="520"/>
      <c r="K26" s="37"/>
      <c r="L26" s="502"/>
      <c r="M26" s="502"/>
      <c r="N26" s="502"/>
      <c r="O26" s="502"/>
      <c r="P26" s="502"/>
      <c r="Q26" s="502"/>
      <c r="R26" s="502"/>
      <c r="S26" s="502"/>
      <c r="T26" s="502"/>
      <c r="U26" s="35"/>
    </row>
    <row r="27" spans="2:21" ht="21.75" customHeight="1">
      <c r="B27" s="32"/>
      <c r="C27" s="33"/>
      <c r="D27" s="33"/>
      <c r="E27" s="36"/>
      <c r="F27" s="36"/>
      <c r="G27" s="37"/>
      <c r="H27" s="37"/>
      <c r="I27" s="72"/>
      <c r="J27" s="37"/>
      <c r="K27" s="37"/>
      <c r="L27" s="37"/>
      <c r="M27" s="37"/>
      <c r="N27" s="37"/>
      <c r="O27" s="37"/>
      <c r="P27" s="37"/>
      <c r="Q27" s="37"/>
      <c r="R27" s="37"/>
      <c r="S27" s="37"/>
      <c r="T27" s="37"/>
      <c r="U27" s="35"/>
    </row>
    <row r="28" spans="2:21" ht="24" customHeight="1">
      <c r="B28" s="32"/>
      <c r="C28" s="33"/>
      <c r="D28" s="33"/>
      <c r="E28" s="36"/>
      <c r="F28" s="36"/>
      <c r="G28" s="37"/>
      <c r="H28" s="37"/>
      <c r="I28" s="502" t="s">
        <v>103</v>
      </c>
      <c r="J28" s="502"/>
      <c r="K28" s="502"/>
      <c r="L28" s="502"/>
      <c r="M28" s="502"/>
      <c r="N28" s="502"/>
      <c r="O28" s="502"/>
      <c r="P28" s="502"/>
      <c r="Q28" s="502"/>
      <c r="R28" s="502"/>
      <c r="S28" s="502"/>
      <c r="T28" s="502"/>
      <c r="U28" s="35"/>
    </row>
    <row r="29" spans="2:21" ht="7.5" customHeight="1">
      <c r="B29" s="32"/>
      <c r="C29" s="33"/>
      <c r="D29" s="33"/>
      <c r="E29" s="36"/>
      <c r="F29" s="36"/>
      <c r="G29" s="37"/>
      <c r="H29" s="37"/>
      <c r="I29" s="113"/>
      <c r="J29" s="113"/>
      <c r="K29" s="113"/>
      <c r="L29" s="113"/>
      <c r="M29" s="113"/>
      <c r="N29" s="113"/>
      <c r="O29" s="113"/>
      <c r="P29" s="113"/>
      <c r="Q29" s="113"/>
      <c r="R29" s="113"/>
      <c r="S29" s="113"/>
      <c r="T29" s="113"/>
      <c r="U29" s="35"/>
    </row>
    <row r="30" spans="2:21" ht="16.5" customHeight="1">
      <c r="B30" s="41"/>
      <c r="C30" s="42"/>
      <c r="D30" s="42"/>
      <c r="E30" s="491" t="s">
        <v>43</v>
      </c>
      <c r="F30" s="491"/>
      <c r="G30" s="491"/>
      <c r="H30" s="491"/>
      <c r="I30" s="491"/>
      <c r="J30" s="491"/>
      <c r="K30" s="491"/>
      <c r="L30" s="491"/>
      <c r="M30" s="491"/>
      <c r="N30" s="491"/>
      <c r="O30" s="491"/>
      <c r="P30" s="491"/>
      <c r="Q30" s="491"/>
      <c r="R30" s="491"/>
      <c r="S30" s="491"/>
      <c r="T30" s="491"/>
      <c r="U30" s="35"/>
    </row>
    <row r="31" spans="2:21" ht="16.5" customHeight="1">
      <c r="B31" s="41"/>
      <c r="C31" s="42"/>
      <c r="D31" s="42"/>
      <c r="E31" s="491"/>
      <c r="F31" s="491"/>
      <c r="G31" s="491"/>
      <c r="H31" s="491"/>
      <c r="I31" s="491"/>
      <c r="J31" s="491"/>
      <c r="K31" s="491"/>
      <c r="L31" s="491"/>
      <c r="M31" s="491"/>
      <c r="N31" s="491"/>
      <c r="O31" s="491"/>
      <c r="P31" s="491"/>
      <c r="Q31" s="491"/>
      <c r="R31" s="491"/>
      <c r="S31" s="491"/>
      <c r="T31" s="491"/>
      <c r="U31" s="35"/>
    </row>
    <row r="32" spans="2:21" ht="10.5" customHeight="1">
      <c r="B32" s="32"/>
      <c r="C32" s="33"/>
      <c r="D32" s="33"/>
      <c r="E32" s="82"/>
      <c r="F32" s="75"/>
      <c r="G32" s="75"/>
      <c r="H32" s="75"/>
      <c r="I32" s="75"/>
      <c r="J32" s="75"/>
      <c r="K32" s="75"/>
      <c r="L32" s="75"/>
      <c r="M32" s="63"/>
      <c r="N32" s="26"/>
      <c r="O32" s="26"/>
      <c r="P32" s="26"/>
      <c r="Q32" s="26"/>
      <c r="R32" s="26"/>
      <c r="S32" s="26"/>
      <c r="T32" s="63"/>
      <c r="U32" s="35"/>
    </row>
    <row r="33" spans="2:21" ht="24.75" customHeight="1">
      <c r="B33" s="32"/>
      <c r="C33" s="33"/>
      <c r="D33" s="33"/>
      <c r="E33" s="63"/>
      <c r="F33" s="36"/>
      <c r="G33" s="26"/>
      <c r="H33" s="75"/>
      <c r="I33" s="521" t="s">
        <v>271</v>
      </c>
      <c r="J33" s="521"/>
      <c r="K33" s="116"/>
      <c r="L33" s="468"/>
      <c r="M33" s="468"/>
      <c r="N33" s="211"/>
      <c r="O33" s="26"/>
      <c r="P33" s="26"/>
      <c r="Q33" s="26"/>
      <c r="R33" s="26"/>
      <c r="S33" s="26"/>
      <c r="T33" s="63"/>
      <c r="U33" s="35"/>
    </row>
    <row r="34" spans="2:21" ht="9.75" customHeight="1">
      <c r="B34" s="32"/>
      <c r="C34" s="33"/>
      <c r="D34" s="33"/>
      <c r="E34" s="63"/>
      <c r="F34" s="36"/>
      <c r="G34" s="26"/>
      <c r="H34" s="75"/>
      <c r="I34" s="412" t="s">
        <v>255</v>
      </c>
      <c r="J34" s="536" t="s">
        <v>104</v>
      </c>
      <c r="K34" s="537"/>
      <c r="L34" s="538"/>
      <c r="M34" s="215" t="s">
        <v>101</v>
      </c>
      <c r="N34" s="26"/>
      <c r="O34" s="26"/>
      <c r="P34" s="26"/>
      <c r="Q34" s="26"/>
      <c r="R34" s="26"/>
      <c r="S34" s="26"/>
      <c r="T34" s="63"/>
      <c r="U34" s="35"/>
    </row>
    <row r="35" spans="2:21" ht="5.25" customHeight="1">
      <c r="B35" s="32"/>
      <c r="C35" s="33"/>
      <c r="D35" s="33"/>
      <c r="E35" s="63"/>
      <c r="F35" s="36"/>
      <c r="G35" s="26"/>
      <c r="H35" s="75"/>
      <c r="I35" s="571">
        <v>1</v>
      </c>
      <c r="J35" s="539"/>
      <c r="K35" s="540"/>
      <c r="L35" s="541"/>
      <c r="M35" s="217" t="s">
        <v>105</v>
      </c>
      <c r="N35" s="26"/>
      <c r="O35" s="26"/>
      <c r="P35" s="26"/>
      <c r="Q35" s="26"/>
      <c r="R35" s="26"/>
      <c r="S35" s="26"/>
      <c r="T35" s="63"/>
      <c r="U35" s="35"/>
    </row>
    <row r="36" spans="2:21" ht="9.75" customHeight="1">
      <c r="B36" s="32"/>
      <c r="C36" s="33"/>
      <c r="D36" s="33"/>
      <c r="E36" s="63"/>
      <c r="F36" s="36"/>
      <c r="G36" s="26"/>
      <c r="H36" s="75"/>
      <c r="I36" s="571"/>
      <c r="J36" s="542"/>
      <c r="K36" s="543"/>
      <c r="L36" s="544"/>
      <c r="M36" s="215" t="s">
        <v>101</v>
      </c>
      <c r="N36" s="26"/>
      <c r="O36" s="26"/>
      <c r="P36" s="26"/>
      <c r="Q36" s="26"/>
      <c r="R36" s="26"/>
      <c r="S36" s="26"/>
      <c r="T36" s="63"/>
      <c r="U36" s="35"/>
    </row>
    <row r="37" spans="2:21" ht="10.5" customHeight="1">
      <c r="B37" s="32"/>
      <c r="C37" s="33"/>
      <c r="D37" s="33"/>
      <c r="E37" s="36"/>
      <c r="F37" s="36"/>
      <c r="G37" s="37"/>
      <c r="H37" s="37"/>
      <c r="I37" s="37"/>
      <c r="J37" s="37"/>
      <c r="K37" s="37"/>
      <c r="L37" s="37"/>
      <c r="M37" s="37"/>
      <c r="N37" s="37"/>
      <c r="O37" s="37"/>
      <c r="P37" s="37"/>
      <c r="Q37" s="37"/>
      <c r="R37" s="37"/>
      <c r="S37" s="37"/>
      <c r="T37" s="37"/>
      <c r="U37" s="35"/>
    </row>
    <row r="38" spans="2:21" ht="15.75" customHeight="1">
      <c r="B38" s="32"/>
      <c r="C38" s="33"/>
      <c r="D38" s="33"/>
      <c r="E38" s="33"/>
      <c r="F38" s="33"/>
      <c r="G38" s="33"/>
      <c r="H38" s="33"/>
      <c r="I38" s="33"/>
      <c r="J38" s="33"/>
      <c r="K38" s="33"/>
      <c r="L38" s="33"/>
      <c r="M38" s="33"/>
      <c r="N38" s="33"/>
      <c r="O38" s="33"/>
      <c r="P38" s="33"/>
      <c r="Q38" s="33"/>
      <c r="R38" s="33"/>
      <c r="S38" s="33"/>
      <c r="T38" s="33"/>
      <c r="U38" s="35"/>
    </row>
    <row r="39" spans="2:21" ht="20.25" customHeight="1">
      <c r="B39" s="486" t="s">
        <v>39</v>
      </c>
      <c r="C39" s="487"/>
      <c r="D39" s="487"/>
      <c r="E39" s="34"/>
      <c r="F39" s="34"/>
      <c r="G39" s="34"/>
      <c r="H39" s="34"/>
      <c r="I39" s="34"/>
      <c r="J39" s="34"/>
      <c r="K39" s="34"/>
      <c r="L39" s="34"/>
      <c r="M39" s="34"/>
      <c r="N39" s="34"/>
      <c r="O39" s="34"/>
      <c r="P39" s="34"/>
      <c r="Q39" s="34"/>
      <c r="R39" s="34"/>
      <c r="S39" s="34"/>
      <c r="T39" s="34"/>
      <c r="U39" s="35"/>
    </row>
    <row r="40" spans="2:21" ht="18" customHeight="1">
      <c r="B40" s="486"/>
      <c r="C40" s="487"/>
      <c r="D40" s="487"/>
      <c r="E40" s="63"/>
      <c r="F40" s="471" t="s">
        <v>36</v>
      </c>
      <c r="G40" s="471"/>
      <c r="H40" s="471"/>
      <c r="I40" s="471"/>
      <c r="J40" s="471"/>
      <c r="K40" s="471"/>
      <c r="L40" s="471"/>
      <c r="M40" s="74"/>
      <c r="N40" s="74" t="s">
        <v>40</v>
      </c>
      <c r="O40" s="471" t="s">
        <v>37</v>
      </c>
      <c r="P40" s="471"/>
      <c r="Q40" s="471"/>
      <c r="R40" s="471"/>
      <c r="S40" s="63"/>
      <c r="T40" s="63"/>
      <c r="U40" s="35"/>
    </row>
    <row r="41" spans="2:21" ht="40.5" customHeight="1">
      <c r="B41" s="41"/>
      <c r="C41" s="42"/>
      <c r="D41" s="42"/>
      <c r="E41" s="63"/>
      <c r="F41" s="525" t="s">
        <v>42</v>
      </c>
      <c r="G41" s="525"/>
      <c r="H41" s="525"/>
      <c r="I41" s="525"/>
      <c r="J41" s="525"/>
      <c r="K41" s="525"/>
      <c r="L41" s="525"/>
      <c r="M41" s="63"/>
      <c r="N41" s="63"/>
      <c r="O41" s="525" t="s">
        <v>41</v>
      </c>
      <c r="P41" s="525"/>
      <c r="Q41" s="525"/>
      <c r="R41" s="525"/>
      <c r="S41" s="63"/>
      <c r="T41" s="63"/>
      <c r="U41" s="35"/>
    </row>
    <row r="42" spans="2:21" ht="24.75" customHeight="1">
      <c r="B42" s="41"/>
      <c r="C42" s="42"/>
      <c r="D42" s="42"/>
      <c r="E42" s="63"/>
      <c r="F42" s="213" t="s">
        <v>106</v>
      </c>
      <c r="G42" s="213"/>
      <c r="H42" s="213"/>
      <c r="I42" s="213"/>
      <c r="J42" s="213"/>
      <c r="K42" s="213"/>
      <c r="L42" s="213"/>
      <c r="M42" s="214"/>
      <c r="N42" s="214"/>
      <c r="O42" s="214"/>
      <c r="P42" s="213"/>
      <c r="Q42" s="213"/>
      <c r="R42" s="213"/>
      <c r="S42" s="213"/>
      <c r="T42" s="214"/>
      <c r="U42" s="35"/>
    </row>
    <row r="43" spans="2:21" ht="9.75" customHeight="1">
      <c r="B43" s="32"/>
      <c r="C43" s="33"/>
      <c r="D43" s="33"/>
      <c r="E43" s="63"/>
      <c r="F43" s="26"/>
      <c r="G43" s="317"/>
      <c r="H43" s="339" t="s">
        <v>222</v>
      </c>
      <c r="I43" s="26"/>
      <c r="J43" s="26"/>
      <c r="K43" s="26"/>
      <c r="L43" s="26"/>
      <c r="M43" s="26"/>
      <c r="N43" s="26"/>
      <c r="O43" s="26"/>
      <c r="P43" s="26"/>
      <c r="Q43" s="26"/>
      <c r="R43" s="216"/>
      <c r="S43" s="216"/>
      <c r="T43" s="216"/>
      <c r="U43" s="35"/>
    </row>
    <row r="44" spans="2:21" ht="11.25" customHeight="1">
      <c r="B44" s="32"/>
      <c r="C44" s="33"/>
      <c r="D44" s="33"/>
      <c r="E44" s="63"/>
      <c r="F44" s="26"/>
      <c r="G44" s="318"/>
      <c r="H44" s="313"/>
      <c r="I44" s="26"/>
      <c r="J44" s="26"/>
      <c r="K44" s="26"/>
      <c r="L44" s="26"/>
      <c r="M44" s="26"/>
      <c r="N44" s="26"/>
      <c r="O44" s="26"/>
      <c r="P44" s="26"/>
      <c r="Q44" s="26"/>
      <c r="R44" s="216"/>
      <c r="S44" s="216"/>
      <c r="T44" s="216"/>
      <c r="U44" s="35"/>
    </row>
    <row r="45" spans="2:23" s="2" customFormat="1" ht="19.5" customHeight="1">
      <c r="B45" s="32"/>
      <c r="C45" s="33"/>
      <c r="D45" s="33"/>
      <c r="E45" s="63"/>
      <c r="F45" s="63"/>
      <c r="G45" s="600" t="s">
        <v>268</v>
      </c>
      <c r="H45" s="313" t="s">
        <v>202</v>
      </c>
      <c r="I45" s="640" t="s">
        <v>254</v>
      </c>
      <c r="J45" s="636" t="s">
        <v>203</v>
      </c>
      <c r="K45" s="637"/>
      <c r="L45" s="638"/>
      <c r="M45" s="170"/>
      <c r="N45" s="642" t="s">
        <v>254</v>
      </c>
      <c r="O45" s="636" t="s">
        <v>203</v>
      </c>
      <c r="P45" s="637"/>
      <c r="Q45" s="638"/>
      <c r="R45" s="612" t="s">
        <v>254</v>
      </c>
      <c r="S45" s="216"/>
      <c r="T45" s="216"/>
      <c r="U45" s="35"/>
      <c r="V45" s="27"/>
      <c r="W45" s="27"/>
    </row>
    <row r="46" spans="2:23" s="2" customFormat="1" ht="13.5" customHeight="1">
      <c r="B46" s="32"/>
      <c r="C46" s="33"/>
      <c r="D46" s="33"/>
      <c r="E46" s="63"/>
      <c r="F46" s="63"/>
      <c r="G46" s="601"/>
      <c r="H46" s="313" t="s">
        <v>204</v>
      </c>
      <c r="I46" s="640"/>
      <c r="J46" s="595" t="s">
        <v>14</v>
      </c>
      <c r="K46" s="595"/>
      <c r="L46" s="626"/>
      <c r="M46" s="463"/>
      <c r="N46" s="642"/>
      <c r="O46" s="639" t="s">
        <v>1</v>
      </c>
      <c r="P46" s="595"/>
      <c r="Q46" s="626"/>
      <c r="R46" s="612"/>
      <c r="S46" s="216"/>
      <c r="T46" s="216"/>
      <c r="U46" s="35"/>
      <c r="V46" s="27"/>
      <c r="W46" s="27"/>
    </row>
    <row r="47" spans="2:23" s="2" customFormat="1" ht="30" customHeight="1">
      <c r="B47" s="32"/>
      <c r="C47" s="33"/>
      <c r="D47" s="33"/>
      <c r="E47" s="63"/>
      <c r="F47" s="63"/>
      <c r="G47" s="601"/>
      <c r="H47" s="313">
        <v>30</v>
      </c>
      <c r="I47" s="640"/>
      <c r="J47" s="623" t="s">
        <v>205</v>
      </c>
      <c r="K47" s="623"/>
      <c r="L47" s="624"/>
      <c r="M47" s="170"/>
      <c r="N47" s="642"/>
      <c r="O47" s="625" t="s">
        <v>205</v>
      </c>
      <c r="P47" s="623"/>
      <c r="Q47" s="624"/>
      <c r="R47" s="612"/>
      <c r="S47" s="216"/>
      <c r="T47" s="216"/>
      <c r="U47" s="35"/>
      <c r="V47" s="27"/>
      <c r="W47" s="27"/>
    </row>
    <row r="48" spans="2:23" s="2" customFormat="1" ht="11.25" customHeight="1" thickBot="1">
      <c r="B48" s="32"/>
      <c r="C48" s="33"/>
      <c r="D48" s="33"/>
      <c r="E48" s="63"/>
      <c r="F48" s="63"/>
      <c r="G48" s="602"/>
      <c r="H48" s="313" t="s">
        <v>206</v>
      </c>
      <c r="I48" s="640"/>
      <c r="J48" s="315">
        <f>MAXA(I73:L79)</f>
        <v>5</v>
      </c>
      <c r="K48" s="413"/>
      <c r="L48" s="316" t="s">
        <v>70</v>
      </c>
      <c r="M48" s="464"/>
      <c r="N48" s="464"/>
      <c r="O48" s="465">
        <f>MAXA(N73:Q79)</f>
        <v>4</v>
      </c>
      <c r="P48" s="413"/>
      <c r="Q48" s="316" t="s">
        <v>70</v>
      </c>
      <c r="R48" s="612"/>
      <c r="S48" s="216"/>
      <c r="T48" s="216"/>
      <c r="U48" s="35"/>
      <c r="V48" s="27"/>
      <c r="W48" s="27"/>
    </row>
    <row r="49" spans="2:23" s="2" customFormat="1" ht="11.25" customHeight="1" thickTop="1">
      <c r="B49" s="32"/>
      <c r="C49" s="33"/>
      <c r="D49" s="33"/>
      <c r="E49" s="63"/>
      <c r="F49" s="63"/>
      <c r="G49" s="318"/>
      <c r="H49" s="313"/>
      <c r="I49" s="216"/>
      <c r="J49" s="216"/>
      <c r="K49" s="216"/>
      <c r="L49" s="216"/>
      <c r="M49" s="216"/>
      <c r="N49" s="216"/>
      <c r="O49" s="216"/>
      <c r="P49" s="216"/>
      <c r="Q49" s="216"/>
      <c r="R49" s="216"/>
      <c r="S49" s="216"/>
      <c r="T49" s="216"/>
      <c r="U49" s="35"/>
      <c r="V49" s="27"/>
      <c r="W49" s="27"/>
    </row>
    <row r="50" spans="2:21" ht="19.5" customHeight="1">
      <c r="B50" s="32"/>
      <c r="C50" s="33"/>
      <c r="D50" s="33"/>
      <c r="E50" s="63"/>
      <c r="F50" s="313"/>
      <c r="G50" s="313" t="s">
        <v>212</v>
      </c>
      <c r="H50" s="313" t="s">
        <v>202</v>
      </c>
      <c r="I50" s="313"/>
      <c r="J50" s="641" t="s">
        <v>213</v>
      </c>
      <c r="K50" s="637"/>
      <c r="L50" s="637"/>
      <c r="M50" s="637"/>
      <c r="N50" s="637"/>
      <c r="O50" s="637"/>
      <c r="P50" s="637"/>
      <c r="Q50" s="638"/>
      <c r="R50" s="216"/>
      <c r="S50" s="216"/>
      <c r="T50" s="216"/>
      <c r="U50" s="35"/>
    </row>
    <row r="51" spans="2:21" ht="13.5" customHeight="1">
      <c r="B51" s="32"/>
      <c r="C51" s="33"/>
      <c r="D51" s="33"/>
      <c r="E51" s="63"/>
      <c r="F51" s="26"/>
      <c r="G51" s="318"/>
      <c r="H51" s="313" t="s">
        <v>204</v>
      </c>
      <c r="I51" s="313"/>
      <c r="J51" s="643" t="s">
        <v>14</v>
      </c>
      <c r="K51" s="595"/>
      <c r="L51" s="595"/>
      <c r="M51" s="142"/>
      <c r="N51" s="595" t="s">
        <v>1</v>
      </c>
      <c r="O51" s="595"/>
      <c r="P51" s="595"/>
      <c r="Q51" s="626"/>
      <c r="R51" s="216"/>
      <c r="S51" s="216"/>
      <c r="T51" s="216"/>
      <c r="U51" s="35"/>
    </row>
    <row r="52" spans="2:21" ht="30" customHeight="1">
      <c r="B52" s="32"/>
      <c r="C52" s="33"/>
      <c r="D52" s="33"/>
      <c r="E52" s="63"/>
      <c r="F52" s="26"/>
      <c r="G52" s="318"/>
      <c r="H52" s="313">
        <v>30</v>
      </c>
      <c r="I52" s="313"/>
      <c r="J52" s="622" t="s">
        <v>214</v>
      </c>
      <c r="K52" s="623"/>
      <c r="L52" s="623"/>
      <c r="M52" s="22"/>
      <c r="N52" s="623" t="s">
        <v>208</v>
      </c>
      <c r="O52" s="623"/>
      <c r="P52" s="623"/>
      <c r="Q52" s="624"/>
      <c r="R52" s="216"/>
      <c r="S52" s="216"/>
      <c r="T52" s="216"/>
      <c r="U52" s="35"/>
    </row>
    <row r="53" spans="2:21" ht="11.25" customHeight="1" thickBot="1">
      <c r="B53" s="32"/>
      <c r="C53" s="33"/>
      <c r="D53" s="33"/>
      <c r="E53" s="63"/>
      <c r="F53" s="26"/>
      <c r="G53" s="318"/>
      <c r="H53" s="313" t="s">
        <v>206</v>
      </c>
      <c r="I53" s="313"/>
      <c r="J53" s="453">
        <f>MAXA(I54:L79)</f>
        <v>5</v>
      </c>
      <c r="K53" s="454"/>
      <c r="L53" s="455" t="s">
        <v>70</v>
      </c>
      <c r="M53" s="411"/>
      <c r="N53" s="466"/>
      <c r="O53" s="458">
        <f>MAXA(N55:Q79)</f>
        <v>4</v>
      </c>
      <c r="P53" s="456"/>
      <c r="Q53" s="457" t="s">
        <v>70</v>
      </c>
      <c r="R53" s="329" t="s">
        <v>267</v>
      </c>
      <c r="S53" s="216"/>
      <c r="T53" s="216"/>
      <c r="U53" s="35"/>
    </row>
    <row r="54" spans="2:21" ht="11.25" customHeight="1">
      <c r="B54" s="32"/>
      <c r="C54" s="33"/>
      <c r="D54" s="33"/>
      <c r="E54" s="63"/>
      <c r="F54" s="26"/>
      <c r="G54" s="318"/>
      <c r="H54" s="313"/>
      <c r="I54" s="313"/>
      <c r="J54" s="313"/>
      <c r="K54" s="313"/>
      <c r="L54" s="313"/>
      <c r="M54" s="313"/>
      <c r="N54" s="313"/>
      <c r="O54" s="313"/>
      <c r="P54" s="313"/>
      <c r="Q54" s="313"/>
      <c r="R54" s="216"/>
      <c r="S54" s="216"/>
      <c r="T54" s="216"/>
      <c r="U54" s="35"/>
    </row>
    <row r="55" spans="2:23" s="2" customFormat="1" ht="20.25" customHeight="1">
      <c r="B55" s="32"/>
      <c r="C55" s="33"/>
      <c r="D55" s="33"/>
      <c r="E55" s="63"/>
      <c r="F55" s="26"/>
      <c r="G55" s="600" t="s">
        <v>268</v>
      </c>
      <c r="H55" s="313">
        <v>20.25</v>
      </c>
      <c r="I55" s="640" t="s">
        <v>254</v>
      </c>
      <c r="J55" s="636" t="s">
        <v>14</v>
      </c>
      <c r="K55" s="637"/>
      <c r="L55" s="638"/>
      <c r="M55" s="81"/>
      <c r="N55" s="640" t="s">
        <v>254</v>
      </c>
      <c r="O55" s="636" t="s">
        <v>1</v>
      </c>
      <c r="P55" s="637"/>
      <c r="Q55" s="638"/>
      <c r="R55" s="612" t="s">
        <v>254</v>
      </c>
      <c r="S55" s="216"/>
      <c r="T55" s="216"/>
      <c r="U55" s="35"/>
      <c r="V55" s="27"/>
      <c r="W55" s="1"/>
    </row>
    <row r="56" spans="2:23" s="2" customFormat="1" ht="13.5" customHeight="1">
      <c r="B56" s="32"/>
      <c r="C56" s="33"/>
      <c r="D56" s="33"/>
      <c r="E56" s="63"/>
      <c r="F56" s="26"/>
      <c r="G56" s="601"/>
      <c r="H56" s="313" t="s">
        <v>204</v>
      </c>
      <c r="I56" s="640"/>
      <c r="J56" s="625"/>
      <c r="K56" s="623"/>
      <c r="L56" s="624"/>
      <c r="M56" s="389"/>
      <c r="N56" s="640"/>
      <c r="O56" s="625"/>
      <c r="P56" s="623"/>
      <c r="Q56" s="624"/>
      <c r="R56" s="612"/>
      <c r="S56" s="216"/>
      <c r="T56" s="216"/>
      <c r="U56" s="35"/>
      <c r="V56" s="27"/>
      <c r="W56" s="1"/>
    </row>
    <row r="57" spans="2:23" s="2" customFormat="1" ht="11.25" customHeight="1">
      <c r="B57" s="32"/>
      <c r="C57" s="33"/>
      <c r="D57" s="33"/>
      <c r="E57" s="63"/>
      <c r="F57" s="26"/>
      <c r="G57" s="601"/>
      <c r="H57" s="313">
        <v>11.25</v>
      </c>
      <c r="I57" s="640"/>
      <c r="J57" s="625"/>
      <c r="K57" s="623"/>
      <c r="L57" s="624"/>
      <c r="M57" s="81"/>
      <c r="N57" s="640"/>
      <c r="O57" s="625"/>
      <c r="P57" s="623"/>
      <c r="Q57" s="624"/>
      <c r="R57" s="612"/>
      <c r="S57" s="216"/>
      <c r="T57" s="216"/>
      <c r="U57" s="35"/>
      <c r="V57" s="27"/>
      <c r="W57" s="1"/>
    </row>
    <row r="58" spans="2:23" s="2" customFormat="1" ht="12" customHeight="1" thickBot="1">
      <c r="B58" s="32"/>
      <c r="C58" s="33"/>
      <c r="D58" s="33"/>
      <c r="E58" s="63"/>
      <c r="F58" s="26"/>
      <c r="G58" s="602"/>
      <c r="H58" s="313">
        <v>12</v>
      </c>
      <c r="I58" s="640"/>
      <c r="J58" s="314"/>
      <c r="K58" s="413"/>
      <c r="L58" s="414"/>
      <c r="M58" s="81"/>
      <c r="N58" s="461"/>
      <c r="O58" s="314"/>
      <c r="P58" s="413"/>
      <c r="Q58" s="414"/>
      <c r="R58" s="612"/>
      <c r="S58" s="216"/>
      <c r="T58" s="216"/>
      <c r="U58" s="35"/>
      <c r="V58" s="27"/>
      <c r="W58" s="1"/>
    </row>
    <row r="59" spans="2:21" ht="11.25" customHeight="1" thickTop="1">
      <c r="B59" s="32"/>
      <c r="C59" s="33"/>
      <c r="D59" s="33"/>
      <c r="E59" s="63"/>
      <c r="F59" s="26"/>
      <c r="G59" s="318"/>
      <c r="H59" s="313"/>
      <c r="I59" s="216"/>
      <c r="J59" s="216"/>
      <c r="K59" s="319"/>
      <c r="L59" s="216"/>
      <c r="M59" s="216"/>
      <c r="N59" s="216"/>
      <c r="O59" s="216"/>
      <c r="P59" s="216"/>
      <c r="Q59" s="216"/>
      <c r="R59" s="216"/>
      <c r="S59" s="216"/>
      <c r="T59" s="216"/>
      <c r="U59" s="35"/>
    </row>
    <row r="60" spans="2:22" s="1" customFormat="1" ht="9.75" customHeight="1">
      <c r="B60" s="32"/>
      <c r="C60" s="33"/>
      <c r="D60" s="33"/>
      <c r="E60" s="63"/>
      <c r="F60" s="26"/>
      <c r="G60" s="318"/>
      <c r="H60" s="77"/>
      <c r="I60" s="412" t="s">
        <v>255</v>
      </c>
      <c r="J60" s="120"/>
      <c r="K60" s="193"/>
      <c r="L60" s="120"/>
      <c r="M60" s="392"/>
      <c r="N60" s="412" t="s">
        <v>256</v>
      </c>
      <c r="O60" s="120"/>
      <c r="P60" s="193"/>
      <c r="Q60" s="120"/>
      <c r="R60" s="392"/>
      <c r="S60" s="412" t="s">
        <v>257</v>
      </c>
      <c r="T60" s="216"/>
      <c r="U60" s="35"/>
      <c r="V60" s="27"/>
    </row>
    <row r="61" spans="2:22" s="1" customFormat="1" ht="4.5" customHeight="1">
      <c r="B61" s="32"/>
      <c r="C61" s="33"/>
      <c r="D61" s="33"/>
      <c r="E61" s="63"/>
      <c r="F61" s="26"/>
      <c r="G61" s="318"/>
      <c r="H61" s="462"/>
      <c r="I61" s="571">
        <v>1</v>
      </c>
      <c r="J61" s="193"/>
      <c r="K61" s="193"/>
      <c r="L61" s="193"/>
      <c r="M61" s="393"/>
      <c r="N61" s="571">
        <v>1</v>
      </c>
      <c r="O61" s="193"/>
      <c r="P61" s="193"/>
      <c r="Q61" s="193"/>
      <c r="R61" s="393"/>
      <c r="S61" s="571">
        <v>1</v>
      </c>
      <c r="T61" s="216"/>
      <c r="U61" s="35"/>
      <c r="V61" s="27"/>
    </row>
    <row r="62" spans="2:22" s="1" customFormat="1" ht="9.75" customHeight="1">
      <c r="B62" s="32"/>
      <c r="C62" s="33"/>
      <c r="D62" s="33"/>
      <c r="E62" s="63"/>
      <c r="F62" s="26"/>
      <c r="G62" s="318"/>
      <c r="H62" s="77"/>
      <c r="I62" s="571"/>
      <c r="J62" s="120"/>
      <c r="K62" s="193"/>
      <c r="L62" s="120"/>
      <c r="M62" s="392"/>
      <c r="N62" s="571"/>
      <c r="O62" s="120"/>
      <c r="P62" s="193"/>
      <c r="Q62" s="120"/>
      <c r="R62" s="392"/>
      <c r="S62" s="571"/>
      <c r="T62" s="216"/>
      <c r="U62" s="35"/>
      <c r="V62" s="27"/>
    </row>
    <row r="63" spans="2:21" ht="11.25" customHeight="1">
      <c r="B63" s="32"/>
      <c r="C63" s="33"/>
      <c r="D63" s="33"/>
      <c r="E63" s="63"/>
      <c r="F63" s="26"/>
      <c r="G63" s="318"/>
      <c r="H63" s="313"/>
      <c r="I63" s="216"/>
      <c r="J63" s="216"/>
      <c r="K63" s="319"/>
      <c r="L63" s="216"/>
      <c r="M63" s="216"/>
      <c r="N63" s="216"/>
      <c r="O63" s="216"/>
      <c r="P63" s="216"/>
      <c r="Q63" s="216"/>
      <c r="R63" s="216"/>
      <c r="S63" s="216"/>
      <c r="T63" s="216"/>
      <c r="U63" s="35"/>
    </row>
    <row r="64" spans="2:22" s="1" customFormat="1" ht="9.75" customHeight="1">
      <c r="B64" s="32"/>
      <c r="C64" s="33"/>
      <c r="D64" s="33"/>
      <c r="E64" s="467"/>
      <c r="F64" s="77" t="s">
        <v>269</v>
      </c>
      <c r="G64" s="522">
        <v>1</v>
      </c>
      <c r="H64" s="313"/>
      <c r="I64" s="412" t="s">
        <v>255</v>
      </c>
      <c r="J64" s="120"/>
      <c r="K64" s="193"/>
      <c r="L64" s="120"/>
      <c r="M64" s="392"/>
      <c r="N64" s="412" t="s">
        <v>258</v>
      </c>
      <c r="O64" s="120"/>
      <c r="P64" s="193"/>
      <c r="Q64" s="120"/>
      <c r="R64" s="392"/>
      <c r="S64" s="412" t="s">
        <v>259</v>
      </c>
      <c r="T64" s="216"/>
      <c r="U64" s="35"/>
      <c r="V64" s="27"/>
    </row>
    <row r="65" spans="2:22" s="1" customFormat="1" ht="4.5" customHeight="1">
      <c r="B65" s="32"/>
      <c r="C65" s="33"/>
      <c r="D65" s="33"/>
      <c r="E65" s="467"/>
      <c r="F65" s="77"/>
      <c r="G65" s="523"/>
      <c r="H65" s="313"/>
      <c r="I65" s="571">
        <v>2</v>
      </c>
      <c r="J65" s="193"/>
      <c r="K65" s="193"/>
      <c r="L65" s="193"/>
      <c r="M65" s="393"/>
      <c r="N65" s="571">
        <v>2</v>
      </c>
      <c r="O65" s="193"/>
      <c r="P65" s="193"/>
      <c r="Q65" s="193"/>
      <c r="R65" s="393"/>
      <c r="S65" s="571">
        <v>2</v>
      </c>
      <c r="T65" s="216"/>
      <c r="U65" s="35"/>
      <c r="V65" s="27"/>
    </row>
    <row r="66" spans="2:22" s="1" customFormat="1" ht="9.75" customHeight="1">
      <c r="B66" s="32"/>
      <c r="C66" s="33"/>
      <c r="D66" s="33"/>
      <c r="E66" s="467"/>
      <c r="F66" s="77" t="s">
        <v>270</v>
      </c>
      <c r="G66" s="524"/>
      <c r="H66" s="313"/>
      <c r="I66" s="571"/>
      <c r="J66" s="120"/>
      <c r="K66" s="193"/>
      <c r="L66" s="120"/>
      <c r="M66" s="392"/>
      <c r="N66" s="571"/>
      <c r="O66" s="120"/>
      <c r="P66" s="193"/>
      <c r="Q66" s="120"/>
      <c r="R66" s="392"/>
      <c r="S66" s="571"/>
      <c r="T66" s="216"/>
      <c r="U66" s="35"/>
      <c r="V66" s="27"/>
    </row>
    <row r="67" spans="2:21" ht="11.25" customHeight="1">
      <c r="B67" s="32"/>
      <c r="C67" s="33"/>
      <c r="D67" s="33"/>
      <c r="E67" s="63"/>
      <c r="F67" s="26"/>
      <c r="G67" s="318"/>
      <c r="H67" s="313"/>
      <c r="I67" s="216"/>
      <c r="J67" s="216"/>
      <c r="K67" s="319"/>
      <c r="L67" s="216"/>
      <c r="M67" s="216"/>
      <c r="N67" s="216"/>
      <c r="O67" s="216"/>
      <c r="P67" s="216"/>
      <c r="Q67" s="216"/>
      <c r="R67" s="216"/>
      <c r="S67" s="216"/>
      <c r="T67" s="216"/>
      <c r="U67" s="35"/>
    </row>
    <row r="68" spans="2:21" ht="9.75" customHeight="1">
      <c r="B68" s="32"/>
      <c r="C68" s="33"/>
      <c r="D68" s="33"/>
      <c r="E68" s="63"/>
      <c r="F68" s="77"/>
      <c r="G68" s="472">
        <f>MAXA(G$64:G65)+1</f>
        <v>2</v>
      </c>
      <c r="H68" s="313"/>
      <c r="I68" s="412" t="s">
        <v>255</v>
      </c>
      <c r="J68" s="475" t="s">
        <v>5</v>
      </c>
      <c r="K68" s="476"/>
      <c r="L68" s="477"/>
      <c r="M68" s="216"/>
      <c r="N68" s="412" t="s">
        <v>260</v>
      </c>
      <c r="O68" s="613" t="s">
        <v>209</v>
      </c>
      <c r="P68" s="614"/>
      <c r="Q68" s="615"/>
      <c r="R68" s="215"/>
      <c r="S68" s="216"/>
      <c r="T68" s="216"/>
      <c r="U68" s="35"/>
    </row>
    <row r="69" spans="2:21" ht="5.25" customHeight="1">
      <c r="B69" s="32"/>
      <c r="C69" s="33"/>
      <c r="D69" s="33"/>
      <c r="E69" s="63"/>
      <c r="F69" s="462"/>
      <c r="G69" s="473"/>
      <c r="H69" s="313"/>
      <c r="I69" s="571">
        <v>3</v>
      </c>
      <c r="J69" s="478"/>
      <c r="K69" s="479"/>
      <c r="L69" s="480"/>
      <c r="M69" s="320"/>
      <c r="N69" s="571">
        <v>3</v>
      </c>
      <c r="O69" s="616"/>
      <c r="P69" s="617"/>
      <c r="Q69" s="618"/>
      <c r="R69" s="217"/>
      <c r="S69" s="216"/>
      <c r="T69" s="216"/>
      <c r="U69" s="35"/>
    </row>
    <row r="70" spans="2:21" ht="9.75" customHeight="1">
      <c r="B70" s="32"/>
      <c r="C70" s="33"/>
      <c r="D70" s="33"/>
      <c r="E70" s="63"/>
      <c r="F70" s="77"/>
      <c r="G70" s="474"/>
      <c r="H70" s="313"/>
      <c r="I70" s="571"/>
      <c r="J70" s="481"/>
      <c r="K70" s="482"/>
      <c r="L70" s="483"/>
      <c r="M70" s="216"/>
      <c r="N70" s="571"/>
      <c r="O70" s="619"/>
      <c r="P70" s="620"/>
      <c r="Q70" s="621"/>
      <c r="R70" s="215"/>
      <c r="S70" s="216"/>
      <c r="T70" s="216"/>
      <c r="U70" s="35"/>
    </row>
    <row r="71" spans="2:21" ht="11.25" customHeight="1">
      <c r="B71" s="32"/>
      <c r="C71" s="33"/>
      <c r="D71" s="33"/>
      <c r="E71" s="63"/>
      <c r="F71" s="26"/>
      <c r="G71" s="318"/>
      <c r="H71" s="313"/>
      <c r="I71" s="313"/>
      <c r="J71" s="313"/>
      <c r="K71" s="321"/>
      <c r="L71" s="216"/>
      <c r="M71" s="216"/>
      <c r="N71" s="216"/>
      <c r="O71" s="216"/>
      <c r="P71" s="322"/>
      <c r="Q71" s="216"/>
      <c r="R71" s="216"/>
      <c r="S71" s="216"/>
      <c r="T71" s="216"/>
      <c r="U71" s="35"/>
    </row>
    <row r="72" spans="2:21" ht="9.75" customHeight="1">
      <c r="B72" s="32"/>
      <c r="C72" s="33"/>
      <c r="D72" s="33"/>
      <c r="E72" s="596" t="s">
        <v>207</v>
      </c>
      <c r="F72" s="596"/>
      <c r="G72" s="472">
        <f>MAXA(G$64:G69)+1</f>
        <v>3</v>
      </c>
      <c r="H72" s="313"/>
      <c r="I72" s="412" t="s">
        <v>255</v>
      </c>
      <c r="J72" s="545" t="s">
        <v>210</v>
      </c>
      <c r="K72" s="545"/>
      <c r="L72" s="546"/>
      <c r="M72" s="216"/>
      <c r="N72" s="412" t="s">
        <v>261</v>
      </c>
      <c r="O72" s="551" t="s">
        <v>165</v>
      </c>
      <c r="P72" s="552"/>
      <c r="Q72" s="553"/>
      <c r="R72" s="216"/>
      <c r="S72" s="216"/>
      <c r="T72" s="216"/>
      <c r="U72" s="35"/>
    </row>
    <row r="73" spans="2:21" ht="5.25" customHeight="1">
      <c r="B73" s="32"/>
      <c r="C73" s="33"/>
      <c r="D73" s="33"/>
      <c r="E73" s="596"/>
      <c r="F73" s="596"/>
      <c r="G73" s="473"/>
      <c r="H73" s="313"/>
      <c r="I73" s="571">
        <v>4</v>
      </c>
      <c r="J73" s="547"/>
      <c r="K73" s="547"/>
      <c r="L73" s="548"/>
      <c r="M73" s="320"/>
      <c r="N73" s="571">
        <v>4</v>
      </c>
      <c r="O73" s="554"/>
      <c r="P73" s="555"/>
      <c r="Q73" s="556"/>
      <c r="R73" s="216"/>
      <c r="S73" s="216"/>
      <c r="T73" s="216"/>
      <c r="U73" s="35"/>
    </row>
    <row r="74" spans="2:21" ht="9.75" customHeight="1">
      <c r="B74" s="32"/>
      <c r="C74" s="33"/>
      <c r="D74" s="33"/>
      <c r="E74" s="596"/>
      <c r="F74" s="596"/>
      <c r="G74" s="474"/>
      <c r="H74" s="313"/>
      <c r="I74" s="571"/>
      <c r="J74" s="549"/>
      <c r="K74" s="549"/>
      <c r="L74" s="550"/>
      <c r="M74" s="216"/>
      <c r="N74" s="571"/>
      <c r="O74" s="557"/>
      <c r="P74" s="558"/>
      <c r="Q74" s="559"/>
      <c r="R74" s="216"/>
      <c r="S74" s="216"/>
      <c r="T74" s="216"/>
      <c r="U74" s="35"/>
    </row>
    <row r="75" spans="2:21" ht="11.25" customHeight="1">
      <c r="B75" s="32"/>
      <c r="C75" s="33"/>
      <c r="D75" s="33"/>
      <c r="E75" s="596"/>
      <c r="F75" s="596"/>
      <c r="G75" s="318"/>
      <c r="H75" s="216"/>
      <c r="I75" s="216"/>
      <c r="J75" s="216"/>
      <c r="K75" s="319"/>
      <c r="L75" s="216"/>
      <c r="M75" s="216"/>
      <c r="N75" s="216"/>
      <c r="O75" s="216"/>
      <c r="P75" s="216"/>
      <c r="Q75" s="216"/>
      <c r="R75" s="216"/>
      <c r="S75" s="216"/>
      <c r="T75" s="216"/>
      <c r="U75" s="35"/>
    </row>
    <row r="76" spans="2:21" ht="9.75" customHeight="1">
      <c r="B76" s="32"/>
      <c r="C76" s="33"/>
      <c r="D76" s="33"/>
      <c r="E76" s="63"/>
      <c r="F76" s="26"/>
      <c r="G76" s="472">
        <f>MAXA(G$64:G73)+1</f>
        <v>4</v>
      </c>
      <c r="H76" s="313"/>
      <c r="I76" s="597">
        <f>MAXA(I45:I75)+1</f>
        <v>5</v>
      </c>
      <c r="J76" s="603" t="s">
        <v>211</v>
      </c>
      <c r="K76" s="604"/>
      <c r="L76" s="604"/>
      <c r="M76" s="604"/>
      <c r="N76" s="604"/>
      <c r="O76" s="604"/>
      <c r="P76" s="604"/>
      <c r="Q76" s="605"/>
      <c r="R76" s="216"/>
      <c r="S76" s="216"/>
      <c r="T76" s="216"/>
      <c r="U76" s="35"/>
    </row>
    <row r="77" spans="2:21" ht="5.25" customHeight="1">
      <c r="B77" s="32"/>
      <c r="C77" s="33"/>
      <c r="D77" s="33"/>
      <c r="E77" s="63"/>
      <c r="F77" s="26"/>
      <c r="G77" s="473"/>
      <c r="H77" s="313"/>
      <c r="I77" s="598"/>
      <c r="J77" s="606"/>
      <c r="K77" s="607"/>
      <c r="L77" s="607"/>
      <c r="M77" s="607"/>
      <c r="N77" s="607"/>
      <c r="O77" s="607"/>
      <c r="P77" s="607"/>
      <c r="Q77" s="608"/>
      <c r="R77" s="216"/>
      <c r="S77" s="216"/>
      <c r="T77" s="216"/>
      <c r="U77" s="35"/>
    </row>
    <row r="78" spans="2:21" ht="9.75" customHeight="1">
      <c r="B78" s="32"/>
      <c r="C78" s="33"/>
      <c r="D78" s="33"/>
      <c r="E78" s="63"/>
      <c r="F78" s="26"/>
      <c r="G78" s="474"/>
      <c r="H78" s="313"/>
      <c r="I78" s="599"/>
      <c r="J78" s="609"/>
      <c r="K78" s="610"/>
      <c r="L78" s="610"/>
      <c r="M78" s="610"/>
      <c r="N78" s="610"/>
      <c r="O78" s="610"/>
      <c r="P78" s="610"/>
      <c r="Q78" s="611"/>
      <c r="R78" s="216"/>
      <c r="S78" s="216"/>
      <c r="T78" s="216"/>
      <c r="U78" s="35"/>
    </row>
    <row r="79" spans="2:21" ht="9.75" customHeight="1">
      <c r="B79" s="32"/>
      <c r="C79" s="33"/>
      <c r="D79" s="33"/>
      <c r="E79" s="63"/>
      <c r="F79" s="26"/>
      <c r="G79" s="318"/>
      <c r="H79" s="26"/>
      <c r="I79" s="26"/>
      <c r="J79" s="26"/>
      <c r="K79" s="26"/>
      <c r="L79" s="26"/>
      <c r="M79" s="26"/>
      <c r="N79" s="26"/>
      <c r="O79" s="26"/>
      <c r="P79" s="26"/>
      <c r="Q79" s="26"/>
      <c r="R79" s="216"/>
      <c r="S79" s="216"/>
      <c r="T79" s="216"/>
      <c r="U79" s="35"/>
    </row>
    <row r="80" spans="2:21" ht="9.75" customHeight="1">
      <c r="B80" s="32"/>
      <c r="C80" s="33"/>
      <c r="D80" s="33"/>
      <c r="E80" s="63"/>
      <c r="F80" s="26"/>
      <c r="G80" s="318"/>
      <c r="H80" s="26"/>
      <c r="I80" s="26"/>
      <c r="J80" s="26"/>
      <c r="K80" s="330"/>
      <c r="L80" s="26"/>
      <c r="M80" s="26"/>
      <c r="N80" s="26"/>
      <c r="O80" s="26"/>
      <c r="P80" s="26"/>
      <c r="Q80" s="26"/>
      <c r="R80" s="26"/>
      <c r="S80" s="26"/>
      <c r="T80" s="216"/>
      <c r="U80" s="35"/>
    </row>
    <row r="81" spans="2:21" ht="9.75" customHeight="1">
      <c r="B81" s="32"/>
      <c r="C81" s="33"/>
      <c r="D81" s="33"/>
      <c r="E81" s="63"/>
      <c r="F81" s="26"/>
      <c r="G81" s="472">
        <f>MAXA(G$64:G78)+1</f>
        <v>5</v>
      </c>
      <c r="H81" s="26"/>
      <c r="I81" s="412" t="s">
        <v>255</v>
      </c>
      <c r="J81" s="526" t="s">
        <v>7</v>
      </c>
      <c r="K81" s="527"/>
      <c r="L81" s="528"/>
      <c r="M81" s="26"/>
      <c r="N81" s="412" t="s">
        <v>262</v>
      </c>
      <c r="O81" s="526" t="s">
        <v>7</v>
      </c>
      <c r="P81" s="527"/>
      <c r="Q81" s="528"/>
      <c r="R81" s="216"/>
      <c r="S81" s="216"/>
      <c r="T81" s="216"/>
      <c r="U81" s="35"/>
    </row>
    <row r="82" spans="2:21" ht="5.25" customHeight="1">
      <c r="B82" s="32"/>
      <c r="C82" s="33"/>
      <c r="D82" s="33"/>
      <c r="E82" s="63"/>
      <c r="F82" s="26"/>
      <c r="G82" s="473"/>
      <c r="H82" s="26"/>
      <c r="I82" s="571">
        <v>6</v>
      </c>
      <c r="J82" s="529"/>
      <c r="K82" s="497"/>
      <c r="L82" s="530"/>
      <c r="M82" s="26"/>
      <c r="N82" s="571">
        <v>5</v>
      </c>
      <c r="O82" s="529"/>
      <c r="P82" s="497"/>
      <c r="Q82" s="530"/>
      <c r="R82" s="212"/>
      <c r="S82" s="216"/>
      <c r="T82" s="216"/>
      <c r="U82" s="35"/>
    </row>
    <row r="83" spans="2:21" ht="9.75" customHeight="1">
      <c r="B83" s="32"/>
      <c r="C83" s="33"/>
      <c r="D83" s="33"/>
      <c r="E83" s="63"/>
      <c r="F83" s="26"/>
      <c r="G83" s="474"/>
      <c r="H83" s="26"/>
      <c r="I83" s="571"/>
      <c r="J83" s="531"/>
      <c r="K83" s="532"/>
      <c r="L83" s="533"/>
      <c r="M83" s="26"/>
      <c r="N83" s="571"/>
      <c r="O83" s="531"/>
      <c r="P83" s="532"/>
      <c r="Q83" s="533"/>
      <c r="R83" s="216"/>
      <c r="S83" s="216"/>
      <c r="T83" s="216"/>
      <c r="U83" s="35"/>
    </row>
    <row r="84" spans="2:21" ht="9.75" customHeight="1">
      <c r="B84" s="32"/>
      <c r="C84" s="33"/>
      <c r="D84" s="33"/>
      <c r="E84" s="63"/>
      <c r="F84" s="26"/>
      <c r="G84" s="318"/>
      <c r="H84" s="26"/>
      <c r="I84" s="26"/>
      <c r="J84" s="26"/>
      <c r="K84" s="330"/>
      <c r="L84" s="26"/>
      <c r="M84" s="26"/>
      <c r="N84" s="26"/>
      <c r="O84" s="26"/>
      <c r="P84" s="26"/>
      <c r="Q84" s="26"/>
      <c r="R84" s="216"/>
      <c r="S84" s="216"/>
      <c r="T84" s="216"/>
      <c r="U84" s="35"/>
    </row>
    <row r="85" spans="2:21" ht="9.75" customHeight="1">
      <c r="B85" s="32"/>
      <c r="C85" s="33"/>
      <c r="D85" s="33"/>
      <c r="E85" s="63"/>
      <c r="F85" s="26"/>
      <c r="G85" s="472">
        <f>MAXA(G$64:G82)+1</f>
        <v>6</v>
      </c>
      <c r="H85" s="26"/>
      <c r="I85" s="597">
        <f>MAXA(I45:I84)+1</f>
        <v>7</v>
      </c>
      <c r="J85" s="662" t="s">
        <v>215</v>
      </c>
      <c r="K85" s="663"/>
      <c r="L85" s="663"/>
      <c r="M85" s="663"/>
      <c r="N85" s="663"/>
      <c r="O85" s="663"/>
      <c r="P85" s="663"/>
      <c r="Q85" s="664"/>
      <c r="R85" s="216"/>
      <c r="S85" s="216"/>
      <c r="T85" s="216"/>
      <c r="U85" s="35"/>
    </row>
    <row r="86" spans="2:21" ht="5.25" customHeight="1">
      <c r="B86" s="32"/>
      <c r="C86" s="33"/>
      <c r="D86" s="33"/>
      <c r="E86" s="63"/>
      <c r="F86" s="26"/>
      <c r="G86" s="473"/>
      <c r="H86" s="26"/>
      <c r="I86" s="598"/>
      <c r="J86" s="665"/>
      <c r="K86" s="666"/>
      <c r="L86" s="666"/>
      <c r="M86" s="666"/>
      <c r="N86" s="666"/>
      <c r="O86" s="666"/>
      <c r="P86" s="666"/>
      <c r="Q86" s="667"/>
      <c r="R86" s="212"/>
      <c r="S86" s="216"/>
      <c r="T86" s="216"/>
      <c r="U86" s="35"/>
    </row>
    <row r="87" spans="2:21" ht="9.75" customHeight="1">
      <c r="B87" s="32"/>
      <c r="C87" s="33"/>
      <c r="D87" s="33"/>
      <c r="E87" s="63"/>
      <c r="F87" s="26"/>
      <c r="G87" s="474"/>
      <c r="H87" s="26"/>
      <c r="I87" s="599"/>
      <c r="J87" s="668"/>
      <c r="K87" s="669"/>
      <c r="L87" s="669"/>
      <c r="M87" s="669"/>
      <c r="N87" s="669"/>
      <c r="O87" s="669"/>
      <c r="P87" s="669"/>
      <c r="Q87" s="670"/>
      <c r="R87" s="216"/>
      <c r="S87" s="216"/>
      <c r="T87" s="216"/>
      <c r="U87" s="35"/>
    </row>
    <row r="88" spans="2:21" ht="9.75" customHeight="1">
      <c r="B88" s="32"/>
      <c r="C88" s="33"/>
      <c r="D88" s="33"/>
      <c r="E88" s="63"/>
      <c r="F88" s="26"/>
      <c r="G88" s="318"/>
      <c r="H88" s="26"/>
      <c r="I88" s="26"/>
      <c r="J88" s="26"/>
      <c r="K88" s="26"/>
      <c r="L88" s="26"/>
      <c r="M88" s="331"/>
      <c r="N88" s="216"/>
      <c r="O88" s="216"/>
      <c r="P88" s="216"/>
      <c r="Q88" s="216"/>
      <c r="R88" s="216"/>
      <c r="S88" s="216"/>
      <c r="T88" s="216"/>
      <c r="U88" s="35"/>
    </row>
    <row r="89" spans="2:21" ht="9.75" customHeight="1">
      <c r="B89" s="32"/>
      <c r="C89" s="33"/>
      <c r="D89" s="33"/>
      <c r="E89" s="410"/>
      <c r="F89" s="410"/>
      <c r="G89" s="472">
        <f>MAXA(G$64:G86)+1</f>
        <v>7</v>
      </c>
      <c r="H89" s="26"/>
      <c r="I89" s="597">
        <f>MAXA(I45:I88)+1</f>
        <v>8</v>
      </c>
      <c r="J89" s="644" t="s">
        <v>170</v>
      </c>
      <c r="K89" s="645"/>
      <c r="L89" s="645"/>
      <c r="M89" s="645"/>
      <c r="N89" s="645"/>
      <c r="O89" s="645"/>
      <c r="P89" s="645"/>
      <c r="Q89" s="646"/>
      <c r="R89" s="216"/>
      <c r="S89" s="216"/>
      <c r="T89" s="216"/>
      <c r="U89" s="35"/>
    </row>
    <row r="90" spans="2:21" ht="5.25" customHeight="1">
      <c r="B90" s="32"/>
      <c r="C90" s="33"/>
      <c r="D90" s="33"/>
      <c r="E90" s="410"/>
      <c r="F90" s="410"/>
      <c r="G90" s="473"/>
      <c r="H90" s="26"/>
      <c r="I90" s="598"/>
      <c r="J90" s="647"/>
      <c r="K90" s="648"/>
      <c r="L90" s="648"/>
      <c r="M90" s="648"/>
      <c r="N90" s="648"/>
      <c r="O90" s="648"/>
      <c r="P90" s="648"/>
      <c r="Q90" s="649"/>
      <c r="R90" s="216"/>
      <c r="S90" s="216"/>
      <c r="T90" s="216"/>
      <c r="U90" s="35"/>
    </row>
    <row r="91" spans="2:21" ht="9.75" customHeight="1">
      <c r="B91" s="32"/>
      <c r="C91" s="33"/>
      <c r="D91" s="33"/>
      <c r="E91" s="410"/>
      <c r="F91" s="410"/>
      <c r="G91" s="474"/>
      <c r="H91" s="26"/>
      <c r="I91" s="599"/>
      <c r="J91" s="650"/>
      <c r="K91" s="651"/>
      <c r="L91" s="651"/>
      <c r="M91" s="651"/>
      <c r="N91" s="651"/>
      <c r="O91" s="651"/>
      <c r="P91" s="651"/>
      <c r="Q91" s="652"/>
      <c r="R91" s="329"/>
      <c r="S91" s="332"/>
      <c r="T91" s="332"/>
      <c r="U91" s="35"/>
    </row>
    <row r="92" spans="2:21" ht="9.75" customHeight="1">
      <c r="B92" s="32"/>
      <c r="C92" s="33"/>
      <c r="D92" s="33"/>
      <c r="E92" s="410"/>
      <c r="F92" s="410"/>
      <c r="G92" s="26"/>
      <c r="H92" s="26"/>
      <c r="I92" s="26"/>
      <c r="J92" s="26"/>
      <c r="K92" s="26"/>
      <c r="L92" s="26"/>
      <c r="M92" s="331"/>
      <c r="N92" s="216"/>
      <c r="O92" s="216"/>
      <c r="P92" s="216"/>
      <c r="Q92" s="216"/>
      <c r="R92" s="216"/>
      <c r="S92" s="216"/>
      <c r="T92" s="216"/>
      <c r="U92" s="35"/>
    </row>
    <row r="93" spans="2:21" ht="9.75" customHeight="1">
      <c r="B93" s="32"/>
      <c r="C93" s="33"/>
      <c r="D93" s="33"/>
      <c r="E93" s="63"/>
      <c r="F93" s="26"/>
      <c r="G93" s="472">
        <f>MAXA(G$64:G90)+1</f>
        <v>8</v>
      </c>
      <c r="H93" s="26"/>
      <c r="I93" s="597">
        <f>MAXA(I45:I92)+1</f>
        <v>9</v>
      </c>
      <c r="J93" s="653" t="s">
        <v>184</v>
      </c>
      <c r="K93" s="654"/>
      <c r="L93" s="654"/>
      <c r="M93" s="654"/>
      <c r="N93" s="654"/>
      <c r="O93" s="654"/>
      <c r="P93" s="654"/>
      <c r="Q93" s="655"/>
      <c r="R93" s="216"/>
      <c r="S93" s="216"/>
      <c r="T93" s="216"/>
      <c r="U93" s="35"/>
    </row>
    <row r="94" spans="2:21" ht="5.25" customHeight="1">
      <c r="B94" s="32"/>
      <c r="C94" s="33"/>
      <c r="D94" s="33"/>
      <c r="E94" s="63"/>
      <c r="F94" s="26"/>
      <c r="G94" s="473"/>
      <c r="H94" s="26"/>
      <c r="I94" s="598"/>
      <c r="J94" s="656"/>
      <c r="K94" s="657"/>
      <c r="L94" s="657"/>
      <c r="M94" s="657"/>
      <c r="N94" s="657"/>
      <c r="O94" s="657"/>
      <c r="P94" s="657"/>
      <c r="Q94" s="658"/>
      <c r="R94" s="216"/>
      <c r="S94" s="216"/>
      <c r="T94" s="216"/>
      <c r="U94" s="35"/>
    </row>
    <row r="95" spans="2:21" ht="9.75" customHeight="1">
      <c r="B95" s="32"/>
      <c r="C95" s="33"/>
      <c r="D95" s="33"/>
      <c r="E95" s="63"/>
      <c r="F95" s="26"/>
      <c r="G95" s="474"/>
      <c r="H95" s="26"/>
      <c r="I95" s="599"/>
      <c r="J95" s="659"/>
      <c r="K95" s="660"/>
      <c r="L95" s="660"/>
      <c r="M95" s="660"/>
      <c r="N95" s="660"/>
      <c r="O95" s="660"/>
      <c r="P95" s="660"/>
      <c r="Q95" s="661"/>
      <c r="R95" s="329"/>
      <c r="S95" s="216"/>
      <c r="T95" s="216"/>
      <c r="U95" s="35"/>
    </row>
    <row r="96" spans="2:21" ht="9.75" customHeight="1">
      <c r="B96" s="32"/>
      <c r="C96" s="33"/>
      <c r="D96" s="33"/>
      <c r="E96" s="63"/>
      <c r="F96" s="26"/>
      <c r="G96" s="26"/>
      <c r="H96" s="26"/>
      <c r="I96" s="313"/>
      <c r="J96" s="26"/>
      <c r="K96" s="26"/>
      <c r="L96" s="26"/>
      <c r="M96" s="331"/>
      <c r="N96" s="216"/>
      <c r="O96" s="216"/>
      <c r="P96" s="216"/>
      <c r="Q96" s="216"/>
      <c r="R96" s="216"/>
      <c r="S96" s="216"/>
      <c r="T96" s="216"/>
      <c r="U96" s="35"/>
    </row>
    <row r="97" spans="2:21" ht="9.75" customHeight="1">
      <c r="B97" s="32"/>
      <c r="C97" s="33"/>
      <c r="D97" s="33"/>
      <c r="E97" s="63"/>
      <c r="F97" s="26"/>
      <c r="G97" s="472">
        <f>MAXA(G$64:G94)+1</f>
        <v>9</v>
      </c>
      <c r="H97" s="26"/>
      <c r="I97" s="597">
        <f>MAXA(I45:I96)+1</f>
        <v>10</v>
      </c>
      <c r="J97" s="627" t="s">
        <v>11</v>
      </c>
      <c r="K97" s="628"/>
      <c r="L97" s="628"/>
      <c r="M97" s="628"/>
      <c r="N97" s="628"/>
      <c r="O97" s="628"/>
      <c r="P97" s="628"/>
      <c r="Q97" s="629"/>
      <c r="R97" s="216"/>
      <c r="S97" s="216"/>
      <c r="T97" s="216"/>
      <c r="U97" s="35"/>
    </row>
    <row r="98" spans="2:21" ht="5.25" customHeight="1">
      <c r="B98" s="32"/>
      <c r="C98" s="33"/>
      <c r="D98" s="33"/>
      <c r="E98" s="63"/>
      <c r="F98" s="26"/>
      <c r="G98" s="473"/>
      <c r="H98" s="26"/>
      <c r="I98" s="598"/>
      <c r="J98" s="630"/>
      <c r="K98" s="631"/>
      <c r="L98" s="631"/>
      <c r="M98" s="631"/>
      <c r="N98" s="631"/>
      <c r="O98" s="631"/>
      <c r="P98" s="631"/>
      <c r="Q98" s="632"/>
      <c r="R98" s="216"/>
      <c r="S98" s="216"/>
      <c r="T98" s="216"/>
      <c r="U98" s="35"/>
    </row>
    <row r="99" spans="2:21" ht="9.75" customHeight="1">
      <c r="B99" s="32"/>
      <c r="C99" s="33"/>
      <c r="D99" s="33"/>
      <c r="E99" s="63"/>
      <c r="F99" s="26"/>
      <c r="G99" s="474"/>
      <c r="H99" s="26"/>
      <c r="I99" s="599"/>
      <c r="J99" s="633"/>
      <c r="K99" s="634"/>
      <c r="L99" s="634"/>
      <c r="M99" s="634"/>
      <c r="N99" s="634"/>
      <c r="O99" s="634"/>
      <c r="P99" s="634"/>
      <c r="Q99" s="635"/>
      <c r="R99" s="329"/>
      <c r="S99" s="216"/>
      <c r="T99" s="216"/>
      <c r="U99" s="35"/>
    </row>
    <row r="100" spans="2:21" ht="9.75" customHeight="1">
      <c r="B100" s="32"/>
      <c r="C100" s="33"/>
      <c r="D100" s="33"/>
      <c r="E100" s="63"/>
      <c r="F100" s="26"/>
      <c r="G100" s="26"/>
      <c r="H100" s="26"/>
      <c r="I100" s="313"/>
      <c r="J100" s="26"/>
      <c r="K100" s="26"/>
      <c r="L100" s="26"/>
      <c r="M100" s="331"/>
      <c r="N100" s="216"/>
      <c r="O100" s="216"/>
      <c r="P100" s="216"/>
      <c r="Q100" s="216"/>
      <c r="R100" s="216"/>
      <c r="S100" s="216"/>
      <c r="T100" s="216"/>
      <c r="U100" s="35"/>
    </row>
    <row r="101" spans="2:21" ht="9.75" customHeight="1">
      <c r="B101" s="32"/>
      <c r="C101" s="33"/>
      <c r="D101" s="33"/>
      <c r="E101" s="63"/>
      <c r="F101" s="26"/>
      <c r="G101" s="472">
        <f>MAXA(G$64:G98)+1</f>
        <v>10</v>
      </c>
      <c r="H101" s="26"/>
      <c r="I101" s="597">
        <f>MAXA(I45:I100)+1</f>
        <v>11</v>
      </c>
      <c r="J101" s="572" t="s">
        <v>12</v>
      </c>
      <c r="K101" s="573"/>
      <c r="L101" s="573"/>
      <c r="M101" s="573"/>
      <c r="N101" s="573"/>
      <c r="O101" s="573"/>
      <c r="P101" s="573"/>
      <c r="Q101" s="574"/>
      <c r="R101" s="216"/>
      <c r="S101" s="216"/>
      <c r="T101" s="216"/>
      <c r="U101" s="35"/>
    </row>
    <row r="102" spans="2:21" ht="5.25" customHeight="1">
      <c r="B102" s="32"/>
      <c r="C102" s="33"/>
      <c r="D102" s="33"/>
      <c r="E102" s="63"/>
      <c r="F102" s="26"/>
      <c r="G102" s="473"/>
      <c r="H102" s="26"/>
      <c r="I102" s="598"/>
      <c r="J102" s="575"/>
      <c r="K102" s="576"/>
      <c r="L102" s="576"/>
      <c r="M102" s="576"/>
      <c r="N102" s="576"/>
      <c r="O102" s="576"/>
      <c r="P102" s="576"/>
      <c r="Q102" s="577"/>
      <c r="R102" s="216"/>
      <c r="S102" s="216"/>
      <c r="T102" s="216"/>
      <c r="U102" s="35"/>
    </row>
    <row r="103" spans="2:21" ht="9.75" customHeight="1">
      <c r="B103" s="32"/>
      <c r="C103" s="33"/>
      <c r="D103" s="33"/>
      <c r="E103" s="63"/>
      <c r="F103" s="26"/>
      <c r="G103" s="474"/>
      <c r="H103" s="26"/>
      <c r="I103" s="599"/>
      <c r="J103" s="578"/>
      <c r="K103" s="579"/>
      <c r="L103" s="579"/>
      <c r="M103" s="579"/>
      <c r="N103" s="579"/>
      <c r="O103" s="579"/>
      <c r="P103" s="579"/>
      <c r="Q103" s="580"/>
      <c r="R103" s="329"/>
      <c r="S103" s="216"/>
      <c r="T103" s="216"/>
      <c r="U103" s="35"/>
    </row>
    <row r="104" spans="2:21" ht="9.75" customHeight="1">
      <c r="B104" s="32"/>
      <c r="C104" s="33"/>
      <c r="D104" s="33"/>
      <c r="E104" s="63"/>
      <c r="F104" s="26"/>
      <c r="G104" s="26"/>
      <c r="H104" s="26"/>
      <c r="I104" s="313"/>
      <c r="J104" s="26"/>
      <c r="K104" s="26"/>
      <c r="L104" s="26"/>
      <c r="M104" s="331"/>
      <c r="N104" s="216"/>
      <c r="O104" s="216"/>
      <c r="P104" s="216"/>
      <c r="Q104" s="216"/>
      <c r="R104" s="216"/>
      <c r="S104" s="216"/>
      <c r="T104" s="216"/>
      <c r="U104" s="35"/>
    </row>
    <row r="105" spans="2:21" ht="9.75" customHeight="1">
      <c r="B105" s="32"/>
      <c r="C105" s="33"/>
      <c r="D105" s="33"/>
      <c r="E105" s="63"/>
      <c r="F105" s="26"/>
      <c r="G105" s="472">
        <f>MAXA(G$64:G102)+1</f>
        <v>11</v>
      </c>
      <c r="H105" s="26"/>
      <c r="I105" s="597">
        <f>MAXA(I45:I104)+1</f>
        <v>12</v>
      </c>
      <c r="J105" s="581" t="s">
        <v>197</v>
      </c>
      <c r="K105" s="582"/>
      <c r="L105" s="582"/>
      <c r="M105" s="582"/>
      <c r="N105" s="582"/>
      <c r="O105" s="582"/>
      <c r="P105" s="582"/>
      <c r="Q105" s="583"/>
      <c r="R105" s="216"/>
      <c r="S105" s="216"/>
      <c r="T105" s="216"/>
      <c r="U105" s="35"/>
    </row>
    <row r="106" spans="2:21" ht="5.25" customHeight="1">
      <c r="B106" s="32"/>
      <c r="C106" s="33"/>
      <c r="D106" s="33"/>
      <c r="E106" s="63"/>
      <c r="F106" s="26"/>
      <c r="G106" s="473"/>
      <c r="H106" s="26"/>
      <c r="I106" s="598"/>
      <c r="J106" s="584"/>
      <c r="K106" s="585"/>
      <c r="L106" s="585"/>
      <c r="M106" s="585"/>
      <c r="N106" s="585"/>
      <c r="O106" s="585"/>
      <c r="P106" s="585"/>
      <c r="Q106" s="586"/>
      <c r="R106" s="216"/>
      <c r="S106" s="216"/>
      <c r="T106" s="216"/>
      <c r="U106" s="35"/>
    </row>
    <row r="107" spans="2:21" ht="9.75" customHeight="1">
      <c r="B107" s="32"/>
      <c r="C107" s="33"/>
      <c r="D107" s="33"/>
      <c r="E107" s="63"/>
      <c r="F107" s="26"/>
      <c r="G107" s="474"/>
      <c r="H107" s="26"/>
      <c r="I107" s="599"/>
      <c r="J107" s="587"/>
      <c r="K107" s="588"/>
      <c r="L107" s="588"/>
      <c r="M107" s="588"/>
      <c r="N107" s="588"/>
      <c r="O107" s="588"/>
      <c r="P107" s="588"/>
      <c r="Q107" s="589"/>
      <c r="R107" s="329"/>
      <c r="S107" s="216"/>
      <c r="T107" s="216"/>
      <c r="U107" s="35"/>
    </row>
    <row r="108" spans="2:21" ht="9.75" customHeight="1">
      <c r="B108" s="32"/>
      <c r="C108" s="33"/>
      <c r="D108" s="33"/>
      <c r="E108" s="63"/>
      <c r="F108" s="26"/>
      <c r="G108" s="26"/>
      <c r="H108" s="26"/>
      <c r="I108" s="26"/>
      <c r="J108" s="26"/>
      <c r="K108" s="26"/>
      <c r="L108" s="26"/>
      <c r="M108" s="331"/>
      <c r="N108" s="216"/>
      <c r="O108" s="216"/>
      <c r="P108" s="216"/>
      <c r="Q108" s="216"/>
      <c r="R108" s="216"/>
      <c r="S108" s="216"/>
      <c r="T108" s="216"/>
      <c r="U108" s="35"/>
    </row>
    <row r="109" spans="2:21" ht="9.75" customHeight="1">
      <c r="B109" s="32"/>
      <c r="C109" s="33"/>
      <c r="D109" s="33"/>
      <c r="E109" s="63"/>
      <c r="F109" s="26"/>
      <c r="G109" s="472">
        <f>MAXA(G$64:G106)+1</f>
        <v>12</v>
      </c>
      <c r="H109" s="26"/>
      <c r="I109" s="597">
        <f>MAXA(I45:I108)+1</f>
        <v>13</v>
      </c>
      <c r="J109" s="595" t="s">
        <v>14</v>
      </c>
      <c r="K109" s="595"/>
      <c r="L109" s="595"/>
      <c r="M109" s="142"/>
      <c r="N109" s="595" t="s">
        <v>1</v>
      </c>
      <c r="O109" s="595"/>
      <c r="P109" s="595"/>
      <c r="Q109" s="143" t="str">
        <f>N109</f>
        <v>B</v>
      </c>
      <c r="R109" s="216"/>
      <c r="S109" s="216"/>
      <c r="T109" s="216"/>
      <c r="U109" s="35"/>
    </row>
    <row r="110" spans="2:21" ht="5.25" customHeight="1">
      <c r="B110" s="32"/>
      <c r="C110" s="33"/>
      <c r="D110" s="33"/>
      <c r="E110" s="63"/>
      <c r="F110" s="26"/>
      <c r="G110" s="473"/>
      <c r="H110" s="26"/>
      <c r="I110" s="598"/>
      <c r="J110" s="590" t="s">
        <v>86</v>
      </c>
      <c r="K110" s="590"/>
      <c r="L110" s="590"/>
      <c r="M110" s="590"/>
      <c r="N110" s="590"/>
      <c r="O110" s="590"/>
      <c r="P110" s="590"/>
      <c r="Q110" s="591"/>
      <c r="R110" s="216"/>
      <c r="S110" s="216"/>
      <c r="T110" s="216"/>
      <c r="U110" s="35"/>
    </row>
    <row r="111" spans="2:21" ht="9.75" customHeight="1" thickBot="1">
      <c r="B111" s="32"/>
      <c r="C111" s="33"/>
      <c r="D111" s="33"/>
      <c r="E111" s="63"/>
      <c r="F111" s="26"/>
      <c r="G111" s="474"/>
      <c r="H111" s="26"/>
      <c r="I111" s="599"/>
      <c r="J111" s="592"/>
      <c r="K111" s="592"/>
      <c r="L111" s="592"/>
      <c r="M111" s="592"/>
      <c r="N111" s="592"/>
      <c r="O111" s="592"/>
      <c r="P111" s="592"/>
      <c r="Q111" s="593"/>
      <c r="R111" s="216"/>
      <c r="S111" s="216"/>
      <c r="T111" s="216"/>
      <c r="U111" s="35"/>
    </row>
    <row r="112" spans="2:21" ht="9.75" customHeight="1">
      <c r="B112" s="32"/>
      <c r="C112" s="33"/>
      <c r="D112" s="33"/>
      <c r="E112" s="63"/>
      <c r="F112" s="26"/>
      <c r="G112" s="26"/>
      <c r="H112" s="26"/>
      <c r="I112" s="26"/>
      <c r="J112" s="26"/>
      <c r="K112" s="26"/>
      <c r="L112" s="26"/>
      <c r="M112" s="26"/>
      <c r="N112" s="26"/>
      <c r="O112" s="26"/>
      <c r="P112" s="26"/>
      <c r="Q112" s="26"/>
      <c r="R112" s="216"/>
      <c r="S112" s="216"/>
      <c r="T112" s="216"/>
      <c r="U112" s="35"/>
    </row>
    <row r="113" spans="2:21" ht="14.25" customHeight="1">
      <c r="B113" s="32"/>
      <c r="C113" s="33"/>
      <c r="D113" s="33"/>
      <c r="E113" s="502" t="s">
        <v>62</v>
      </c>
      <c r="F113" s="502"/>
      <c r="G113" s="502"/>
      <c r="H113" s="502"/>
      <c r="I113" s="502"/>
      <c r="J113" s="502"/>
      <c r="K113" s="502"/>
      <c r="L113" s="502"/>
      <c r="M113" s="502"/>
      <c r="N113" s="502"/>
      <c r="O113" s="502"/>
      <c r="P113" s="502"/>
      <c r="Q113" s="502"/>
      <c r="R113" s="502"/>
      <c r="S113" s="502"/>
      <c r="T113" s="502"/>
      <c r="U113" s="35"/>
    </row>
    <row r="114" spans="2:21" ht="14.25" customHeight="1">
      <c r="B114" s="32"/>
      <c r="C114" s="33"/>
      <c r="D114" s="33"/>
      <c r="E114" s="63"/>
      <c r="F114" s="26"/>
      <c r="G114" s="26"/>
      <c r="H114" s="26"/>
      <c r="I114" s="26"/>
      <c r="J114" s="26"/>
      <c r="K114" s="26"/>
      <c r="L114" s="26"/>
      <c r="M114" s="63"/>
      <c r="N114" s="26"/>
      <c r="O114" s="26"/>
      <c r="P114" s="26"/>
      <c r="Q114" s="26"/>
      <c r="R114" s="26"/>
      <c r="S114" s="26"/>
      <c r="T114" s="63"/>
      <c r="U114" s="35"/>
    </row>
    <row r="115" spans="2:21" ht="15.75" customHeight="1">
      <c r="B115" s="32"/>
      <c r="C115" s="33"/>
      <c r="D115" s="33"/>
      <c r="E115" s="33"/>
      <c r="F115" s="33"/>
      <c r="G115" s="33"/>
      <c r="H115" s="33"/>
      <c r="I115" s="33"/>
      <c r="J115" s="33"/>
      <c r="K115" s="33"/>
      <c r="L115" s="33"/>
      <c r="M115" s="33"/>
      <c r="N115" s="33"/>
      <c r="O115" s="33"/>
      <c r="P115" s="33"/>
      <c r="Q115" s="33"/>
      <c r="R115" s="33"/>
      <c r="S115" s="33"/>
      <c r="T115" s="33"/>
      <c r="U115" s="35"/>
    </row>
    <row r="116" spans="2:21" ht="12.75" customHeight="1">
      <c r="B116" s="486" t="s">
        <v>63</v>
      </c>
      <c r="C116" s="487"/>
      <c r="D116" s="487"/>
      <c r="E116" s="63"/>
      <c r="F116" s="36"/>
      <c r="G116" s="26"/>
      <c r="H116" s="36"/>
      <c r="I116" s="77"/>
      <c r="J116" s="78"/>
      <c r="K116" s="83"/>
      <c r="L116" s="40"/>
      <c r="M116" s="37"/>
      <c r="N116" s="26"/>
      <c r="O116" s="26"/>
      <c r="P116" s="26"/>
      <c r="Q116" s="26"/>
      <c r="R116" s="26"/>
      <c r="S116" s="26"/>
      <c r="T116" s="63"/>
      <c r="U116" s="35"/>
    </row>
    <row r="117" spans="2:21" ht="15" customHeight="1">
      <c r="B117" s="486"/>
      <c r="C117" s="487"/>
      <c r="D117" s="487"/>
      <c r="E117" s="112"/>
      <c r="F117" s="491" t="s">
        <v>64</v>
      </c>
      <c r="G117" s="491"/>
      <c r="H117" s="491"/>
      <c r="I117" s="491"/>
      <c r="J117" s="491"/>
      <c r="K117" s="491"/>
      <c r="L117" s="491"/>
      <c r="M117" s="491"/>
      <c r="N117" s="491"/>
      <c r="O117" s="491"/>
      <c r="P117" s="491"/>
      <c r="Q117" s="491"/>
      <c r="R117" s="491"/>
      <c r="S117" s="491"/>
      <c r="T117" s="112"/>
      <c r="U117" s="35"/>
    </row>
    <row r="118" spans="2:21" ht="10.5" customHeight="1">
      <c r="B118" s="486"/>
      <c r="C118" s="487"/>
      <c r="D118" s="487"/>
      <c r="E118" s="82"/>
      <c r="F118" s="75"/>
      <c r="G118" s="75"/>
      <c r="H118" s="75"/>
      <c r="I118" s="63"/>
      <c r="J118" s="75"/>
      <c r="K118" s="75"/>
      <c r="L118" s="75"/>
      <c r="M118" s="63"/>
      <c r="N118" s="26"/>
      <c r="O118" s="26"/>
      <c r="P118" s="26"/>
      <c r="Q118" s="26"/>
      <c r="R118" s="26"/>
      <c r="S118" s="26"/>
      <c r="T118" s="63"/>
      <c r="U118" s="35"/>
    </row>
    <row r="119" spans="2:21" ht="9.75" customHeight="1">
      <c r="B119" s="486"/>
      <c r="C119" s="487"/>
      <c r="D119" s="487"/>
      <c r="E119" s="63"/>
      <c r="F119" s="36"/>
      <c r="G119" s="36"/>
      <c r="H119" s="36"/>
      <c r="I119" s="412" t="s">
        <v>255</v>
      </c>
      <c r="J119" s="493" t="s">
        <v>107</v>
      </c>
      <c r="K119" s="494"/>
      <c r="L119" s="495"/>
      <c r="M119" s="63"/>
      <c r="N119" s="26"/>
      <c r="O119" s="26"/>
      <c r="P119" s="26"/>
      <c r="Q119" s="26"/>
      <c r="R119" s="26"/>
      <c r="S119" s="26"/>
      <c r="T119" s="63"/>
      <c r="U119" s="35"/>
    </row>
    <row r="120" spans="2:21" ht="5.25" customHeight="1">
      <c r="B120" s="486"/>
      <c r="C120" s="487"/>
      <c r="D120" s="487"/>
      <c r="E120" s="63"/>
      <c r="F120" s="36"/>
      <c r="G120" s="36"/>
      <c r="H120" s="36"/>
      <c r="I120" s="571">
        <v>1</v>
      </c>
      <c r="J120" s="496"/>
      <c r="K120" s="497"/>
      <c r="L120" s="498"/>
      <c r="M120" s="63"/>
      <c r="N120" s="26"/>
      <c r="O120" s="26"/>
      <c r="P120" s="26"/>
      <c r="Q120" s="26"/>
      <c r="R120" s="26"/>
      <c r="S120" s="26"/>
      <c r="T120" s="63"/>
      <c r="U120" s="35"/>
    </row>
    <row r="121" spans="2:21" ht="9.75" customHeight="1">
      <c r="B121" s="32"/>
      <c r="C121" s="33"/>
      <c r="D121" s="33"/>
      <c r="E121" s="63"/>
      <c r="F121" s="36"/>
      <c r="G121" s="36"/>
      <c r="H121" s="36"/>
      <c r="I121" s="571"/>
      <c r="J121" s="499"/>
      <c r="K121" s="500"/>
      <c r="L121" s="501"/>
      <c r="M121" s="63"/>
      <c r="N121" s="26"/>
      <c r="O121" s="26"/>
      <c r="P121" s="26"/>
      <c r="Q121" s="26"/>
      <c r="R121" s="26"/>
      <c r="S121" s="26"/>
      <c r="T121" s="63"/>
      <c r="U121" s="35"/>
    </row>
    <row r="122" spans="2:21" ht="9.75" customHeight="1">
      <c r="B122" s="32"/>
      <c r="C122" s="33"/>
      <c r="D122" s="33"/>
      <c r="E122" s="63"/>
      <c r="F122" s="36"/>
      <c r="G122" s="26"/>
      <c r="H122" s="26"/>
      <c r="I122" s="26"/>
      <c r="J122" s="26"/>
      <c r="K122" s="26"/>
      <c r="L122" s="26"/>
      <c r="M122" s="26"/>
      <c r="N122" s="26"/>
      <c r="O122" s="26"/>
      <c r="P122" s="26"/>
      <c r="Q122" s="26"/>
      <c r="R122" s="26"/>
      <c r="S122" s="26"/>
      <c r="T122" s="63"/>
      <c r="U122" s="35"/>
    </row>
    <row r="123" spans="2:21" ht="31.5" customHeight="1">
      <c r="B123" s="32"/>
      <c r="C123" s="33"/>
      <c r="D123" s="33"/>
      <c r="E123" s="502" t="s">
        <v>69</v>
      </c>
      <c r="F123" s="502"/>
      <c r="G123" s="502"/>
      <c r="H123" s="502"/>
      <c r="I123" s="502"/>
      <c r="J123" s="502"/>
      <c r="K123" s="502"/>
      <c r="L123" s="502"/>
      <c r="M123" s="502"/>
      <c r="N123" s="502"/>
      <c r="O123" s="502"/>
      <c r="P123" s="502"/>
      <c r="Q123" s="502"/>
      <c r="R123" s="502"/>
      <c r="S123" s="502"/>
      <c r="T123" s="502"/>
      <c r="U123" s="35"/>
    </row>
    <row r="124" spans="2:21" ht="16.5" customHeight="1">
      <c r="B124" s="32"/>
      <c r="C124" s="33"/>
      <c r="D124" s="33"/>
      <c r="E124" s="63"/>
      <c r="F124" s="37" t="s">
        <v>65</v>
      </c>
      <c r="G124" s="26"/>
      <c r="H124" s="63"/>
      <c r="I124" s="63"/>
      <c r="J124" s="63"/>
      <c r="K124" s="63"/>
      <c r="L124" s="63"/>
      <c r="M124" s="63"/>
      <c r="N124" s="26"/>
      <c r="O124" s="26"/>
      <c r="P124" s="26"/>
      <c r="Q124" s="26"/>
      <c r="R124" s="26"/>
      <c r="S124" s="26"/>
      <c r="T124" s="63"/>
      <c r="U124" s="35"/>
    </row>
    <row r="125" spans="2:21" ht="16.5" customHeight="1">
      <c r="B125" s="32"/>
      <c r="C125" s="33"/>
      <c r="D125" s="33"/>
      <c r="E125" s="63"/>
      <c r="F125" s="36"/>
      <c r="G125" s="115" t="s">
        <v>67</v>
      </c>
      <c r="H125" s="63"/>
      <c r="I125" s="63"/>
      <c r="J125" s="63"/>
      <c r="K125" s="63"/>
      <c r="L125" s="63"/>
      <c r="M125" s="63"/>
      <c r="N125" s="26"/>
      <c r="O125" s="26"/>
      <c r="P125" s="26"/>
      <c r="Q125" s="26"/>
      <c r="R125" s="26"/>
      <c r="S125" s="26"/>
      <c r="T125" s="63"/>
      <c r="U125" s="35"/>
    </row>
    <row r="126" spans="2:21" ht="16.5" customHeight="1">
      <c r="B126" s="32"/>
      <c r="C126" s="33"/>
      <c r="D126" s="33"/>
      <c r="E126" s="63"/>
      <c r="F126" s="36"/>
      <c r="G126" s="115" t="s">
        <v>66</v>
      </c>
      <c r="H126" s="63"/>
      <c r="I126" s="63"/>
      <c r="J126" s="63"/>
      <c r="K126" s="63"/>
      <c r="L126" s="63"/>
      <c r="M126" s="63"/>
      <c r="N126" s="26"/>
      <c r="O126" s="26"/>
      <c r="P126" s="26"/>
      <c r="Q126" s="26"/>
      <c r="R126" s="26"/>
      <c r="S126" s="26"/>
      <c r="T126" s="63"/>
      <c r="U126" s="35"/>
    </row>
    <row r="127" spans="2:21" ht="6.75" customHeight="1">
      <c r="B127" s="32"/>
      <c r="C127" s="33"/>
      <c r="D127" s="33"/>
      <c r="E127" s="63"/>
      <c r="F127" s="26"/>
      <c r="G127" s="26"/>
      <c r="H127" s="26"/>
      <c r="I127" s="26"/>
      <c r="J127" s="26"/>
      <c r="K127" s="26"/>
      <c r="L127" s="26"/>
      <c r="M127" s="26"/>
      <c r="N127" s="26"/>
      <c r="O127" s="26"/>
      <c r="P127" s="26"/>
      <c r="Q127" s="26"/>
      <c r="R127" s="26"/>
      <c r="S127" s="26"/>
      <c r="T127" s="63"/>
      <c r="U127" s="35"/>
    </row>
    <row r="128" spans="2:21" ht="15.75" customHeight="1">
      <c r="B128" s="32"/>
      <c r="C128" s="33"/>
      <c r="D128" s="33"/>
      <c r="E128" s="33"/>
      <c r="F128" s="33"/>
      <c r="G128" s="33"/>
      <c r="H128" s="33"/>
      <c r="I128" s="33"/>
      <c r="J128" s="33"/>
      <c r="K128" s="33"/>
      <c r="L128" s="33"/>
      <c r="M128" s="33"/>
      <c r="N128" s="33"/>
      <c r="O128" s="33"/>
      <c r="P128" s="33"/>
      <c r="Q128" s="33"/>
      <c r="R128" s="33"/>
      <c r="S128" s="33"/>
      <c r="T128" s="33"/>
      <c r="U128" s="35"/>
    </row>
    <row r="129" spans="2:21" ht="30" customHeight="1">
      <c r="B129" s="32" t="s">
        <v>44</v>
      </c>
      <c r="C129" s="33"/>
      <c r="D129" s="33"/>
      <c r="E129" s="490" t="s">
        <v>108</v>
      </c>
      <c r="F129" s="490"/>
      <c r="G129" s="490"/>
      <c r="H129" s="490"/>
      <c r="I129" s="490"/>
      <c r="J129" s="490"/>
      <c r="K129" s="490"/>
      <c r="L129" s="490"/>
      <c r="M129" s="490"/>
      <c r="N129" s="490"/>
      <c r="O129" s="490"/>
      <c r="P129" s="490"/>
      <c r="Q129" s="490"/>
      <c r="R129" s="490"/>
      <c r="S129" s="490"/>
      <c r="T129" s="490"/>
      <c r="U129" s="35"/>
    </row>
    <row r="130" spans="2:21" ht="32.25" customHeight="1">
      <c r="B130" s="32"/>
      <c r="C130" s="33"/>
      <c r="D130" s="33"/>
      <c r="E130" s="492" t="s">
        <v>109</v>
      </c>
      <c r="F130" s="492"/>
      <c r="G130" s="492"/>
      <c r="H130" s="492"/>
      <c r="I130" s="492"/>
      <c r="J130" s="492"/>
      <c r="K130" s="492"/>
      <c r="L130" s="492"/>
      <c r="M130" s="492"/>
      <c r="N130" s="492"/>
      <c r="O130" s="492"/>
      <c r="P130" s="492"/>
      <c r="Q130" s="492"/>
      <c r="R130" s="492"/>
      <c r="S130" s="492"/>
      <c r="T130" s="492"/>
      <c r="U130" s="35"/>
    </row>
    <row r="131" spans="2:21" ht="11.25" customHeight="1">
      <c r="B131" s="32"/>
      <c r="C131" s="33"/>
      <c r="D131" s="33"/>
      <c r="E131" s="489"/>
      <c r="F131" s="489"/>
      <c r="G131" s="489"/>
      <c r="H131" s="489"/>
      <c r="I131" s="489"/>
      <c r="J131" s="489"/>
      <c r="K131" s="489"/>
      <c r="L131" s="489"/>
      <c r="M131" s="489"/>
      <c r="N131" s="489"/>
      <c r="O131" s="489"/>
      <c r="P131" s="489"/>
      <c r="Q131" s="489"/>
      <c r="R131" s="489"/>
      <c r="S131" s="489"/>
      <c r="T131" s="489"/>
      <c r="U131" s="35"/>
    </row>
    <row r="132" spans="2:21" ht="12" customHeight="1">
      <c r="B132" s="32"/>
      <c r="C132" s="33"/>
      <c r="D132" s="33"/>
      <c r="E132" s="490" t="s">
        <v>45</v>
      </c>
      <c r="F132" s="490"/>
      <c r="G132" s="490"/>
      <c r="H132" s="490"/>
      <c r="I132" s="490"/>
      <c r="J132" s="490"/>
      <c r="K132" s="490"/>
      <c r="L132" s="490"/>
      <c r="M132" s="490"/>
      <c r="N132" s="490"/>
      <c r="O132" s="490"/>
      <c r="P132" s="490"/>
      <c r="Q132" s="490"/>
      <c r="R132" s="490"/>
      <c r="S132" s="490"/>
      <c r="T132" s="490"/>
      <c r="U132" s="35"/>
    </row>
    <row r="133" spans="2:21" ht="18.75" customHeight="1">
      <c r="B133" s="32"/>
      <c r="C133" s="33"/>
      <c r="D133" s="33"/>
      <c r="E133" s="76" t="s">
        <v>46</v>
      </c>
      <c r="F133" s="36"/>
      <c r="G133" s="36"/>
      <c r="H133" s="36"/>
      <c r="I133" s="36"/>
      <c r="J133" s="36"/>
      <c r="K133" s="36"/>
      <c r="L133" s="36"/>
      <c r="M133" s="36"/>
      <c r="N133" s="36"/>
      <c r="O133" s="36"/>
      <c r="P133" s="36"/>
      <c r="Q133" s="36"/>
      <c r="R133" s="36"/>
      <c r="S133" s="36"/>
      <c r="T133" s="36"/>
      <c r="U133" s="35"/>
    </row>
    <row r="134" spans="2:21" ht="12" customHeight="1">
      <c r="B134" s="32"/>
      <c r="C134" s="33"/>
      <c r="D134" s="33"/>
      <c r="E134" s="490" t="s">
        <v>47</v>
      </c>
      <c r="F134" s="490"/>
      <c r="G134" s="490"/>
      <c r="H134" s="490"/>
      <c r="I134" s="490"/>
      <c r="J134" s="490"/>
      <c r="K134" s="490"/>
      <c r="L134" s="490"/>
      <c r="M134" s="490"/>
      <c r="N134" s="490"/>
      <c r="O134" s="490"/>
      <c r="P134" s="490"/>
      <c r="Q134" s="490"/>
      <c r="R134" s="490"/>
      <c r="S134" s="490"/>
      <c r="T134" s="490"/>
      <c r="U134" s="35"/>
    </row>
    <row r="135" spans="2:21" ht="18.75" customHeight="1">
      <c r="B135" s="32"/>
      <c r="C135" s="33"/>
      <c r="D135" s="33"/>
      <c r="E135" s="76" t="s">
        <v>48</v>
      </c>
      <c r="F135" s="36"/>
      <c r="G135" s="36"/>
      <c r="H135" s="36"/>
      <c r="I135" s="36"/>
      <c r="J135" s="36"/>
      <c r="K135" s="36"/>
      <c r="L135" s="36"/>
      <c r="M135" s="36"/>
      <c r="N135" s="36"/>
      <c r="O135" s="36"/>
      <c r="P135" s="36"/>
      <c r="Q135" s="36"/>
      <c r="R135" s="36"/>
      <c r="S135" s="36"/>
      <c r="T135" s="36"/>
      <c r="U135" s="35"/>
    </row>
    <row r="136" spans="2:21" ht="9" customHeight="1">
      <c r="B136" s="32"/>
      <c r="C136" s="33"/>
      <c r="D136" s="33"/>
      <c r="E136" s="76"/>
      <c r="F136" s="36"/>
      <c r="G136" s="36"/>
      <c r="H136" s="36"/>
      <c r="I136" s="36"/>
      <c r="J136" s="36"/>
      <c r="K136" s="36"/>
      <c r="L136" s="36"/>
      <c r="M136" s="36"/>
      <c r="N136" s="36"/>
      <c r="O136" s="36"/>
      <c r="P136" s="36"/>
      <c r="Q136" s="36"/>
      <c r="R136" s="36"/>
      <c r="S136" s="36"/>
      <c r="T136" s="36"/>
      <c r="U136" s="35"/>
    </row>
    <row r="137" spans="2:21" ht="18.75" customHeight="1">
      <c r="B137" s="32"/>
      <c r="C137" s="33"/>
      <c r="D137" s="33"/>
      <c r="E137" s="76" t="s">
        <v>49</v>
      </c>
      <c r="F137" s="36"/>
      <c r="G137" s="36"/>
      <c r="H137" s="36"/>
      <c r="I137" s="36"/>
      <c r="J137" s="36"/>
      <c r="K137" s="36"/>
      <c r="L137" s="36"/>
      <c r="M137" s="36"/>
      <c r="N137" s="36"/>
      <c r="O137" s="36"/>
      <c r="P137" s="36"/>
      <c r="Q137" s="36"/>
      <c r="R137" s="36"/>
      <c r="S137" s="36"/>
      <c r="T137" s="36"/>
      <c r="U137" s="35"/>
    </row>
    <row r="138" spans="2:21" ht="18.75" customHeight="1">
      <c r="B138" s="32"/>
      <c r="C138" s="33"/>
      <c r="D138" s="33"/>
      <c r="E138" s="76" t="s">
        <v>50</v>
      </c>
      <c r="F138" s="36"/>
      <c r="G138" s="36"/>
      <c r="H138" s="36"/>
      <c r="I138" s="36"/>
      <c r="J138" s="36"/>
      <c r="K138" s="36"/>
      <c r="L138" s="36"/>
      <c r="M138" s="36"/>
      <c r="N138" s="36"/>
      <c r="O138" s="36"/>
      <c r="P138" s="36"/>
      <c r="Q138" s="36"/>
      <c r="R138" s="36"/>
      <c r="S138" s="36"/>
      <c r="T138" s="36"/>
      <c r="U138" s="35"/>
    </row>
    <row r="139" spans="2:21" ht="9.75" customHeight="1">
      <c r="B139" s="32"/>
      <c r="C139" s="33"/>
      <c r="D139" s="33"/>
      <c r="E139" s="76"/>
      <c r="F139" s="36"/>
      <c r="G139" s="36"/>
      <c r="H139" s="36"/>
      <c r="I139" s="36"/>
      <c r="J139" s="36"/>
      <c r="K139" s="36"/>
      <c r="L139" s="36"/>
      <c r="M139" s="36"/>
      <c r="N139" s="36"/>
      <c r="O139" s="36"/>
      <c r="P139" s="36"/>
      <c r="Q139" s="36"/>
      <c r="R139" s="36"/>
      <c r="S139" s="36"/>
      <c r="T139" s="36"/>
      <c r="U139" s="35"/>
    </row>
    <row r="140" spans="2:21" ht="15.75">
      <c r="B140" s="32"/>
      <c r="C140" s="33"/>
      <c r="D140" s="33"/>
      <c r="E140" s="33"/>
      <c r="F140" s="33"/>
      <c r="G140" s="33"/>
      <c r="H140" s="33"/>
      <c r="I140" s="33"/>
      <c r="J140" s="33"/>
      <c r="K140" s="33"/>
      <c r="L140" s="33"/>
      <c r="M140" s="33"/>
      <c r="N140" s="33"/>
      <c r="O140" s="33"/>
      <c r="P140" s="33"/>
      <c r="Q140" s="33"/>
      <c r="R140" s="33"/>
      <c r="S140" s="33"/>
      <c r="T140" s="33"/>
      <c r="U140" s="35"/>
    </row>
    <row r="141" spans="2:21" ht="19.5" customHeight="1">
      <c r="B141" s="486" t="s">
        <v>110</v>
      </c>
      <c r="C141" s="487"/>
      <c r="D141" s="487"/>
      <c r="E141" s="34"/>
      <c r="F141" s="488" t="s">
        <v>20</v>
      </c>
      <c r="G141" s="488"/>
      <c r="H141" s="488"/>
      <c r="I141" s="488"/>
      <c r="J141" s="488"/>
      <c r="K141" s="488"/>
      <c r="L141" s="488"/>
      <c r="M141" s="488"/>
      <c r="N141" s="488"/>
      <c r="O141" s="488"/>
      <c r="P141" s="34"/>
      <c r="Q141" s="34"/>
      <c r="R141" s="34"/>
      <c r="S141" s="34"/>
      <c r="T141" s="34"/>
      <c r="U141" s="35"/>
    </row>
    <row r="142" spans="2:21" ht="31.5" customHeight="1">
      <c r="B142" s="486"/>
      <c r="C142" s="487"/>
      <c r="D142" s="487"/>
      <c r="E142" s="34"/>
      <c r="F142" s="489" t="s">
        <v>21</v>
      </c>
      <c r="G142" s="489"/>
      <c r="H142" s="489"/>
      <c r="I142" s="489"/>
      <c r="J142" s="489"/>
      <c r="K142" s="489"/>
      <c r="L142" s="489"/>
      <c r="M142" s="489"/>
      <c r="N142" s="489"/>
      <c r="O142" s="489"/>
      <c r="P142" s="36"/>
      <c r="Q142" s="36"/>
      <c r="R142" s="36"/>
      <c r="S142" s="36"/>
      <c r="T142" s="36"/>
      <c r="U142" s="35"/>
    </row>
    <row r="143" spans="2:21" ht="22.5" customHeight="1">
      <c r="B143" s="32"/>
      <c r="C143" s="33"/>
      <c r="D143" s="33"/>
      <c r="E143" s="34"/>
      <c r="F143" s="488" t="s">
        <v>22</v>
      </c>
      <c r="G143" s="488"/>
      <c r="H143" s="488"/>
      <c r="I143" s="488"/>
      <c r="J143" s="488"/>
      <c r="K143" s="488"/>
      <c r="L143" s="488"/>
      <c r="M143" s="488"/>
      <c r="N143" s="488"/>
      <c r="O143" s="488"/>
      <c r="P143" s="167" t="s">
        <v>24</v>
      </c>
      <c r="Q143" s="34"/>
      <c r="R143" s="34"/>
      <c r="S143" s="34"/>
      <c r="T143" s="34"/>
      <c r="U143" s="35"/>
    </row>
    <row r="144" spans="2:21" ht="15" customHeight="1" thickBot="1">
      <c r="B144" s="32"/>
      <c r="C144" s="33"/>
      <c r="D144" s="33"/>
      <c r="E144" s="34"/>
      <c r="F144" s="36"/>
      <c r="G144" s="64" t="s">
        <v>111</v>
      </c>
      <c r="H144" s="65">
        <f>LEN(G144)</f>
        <v>255</v>
      </c>
      <c r="I144" s="66" t="s">
        <v>23</v>
      </c>
      <c r="J144" s="66">
        <f>IF(LEN(G144)&gt;255," STOP 255 caractères maxi "&amp;(LEN(G144)-255)&amp;" caractères de trop.","")</f>
      </c>
      <c r="K144" s="67"/>
      <c r="L144" s="36"/>
      <c r="M144" s="114"/>
      <c r="N144" s="36"/>
      <c r="O144" s="36"/>
      <c r="P144" s="64" t="s">
        <v>216</v>
      </c>
      <c r="Q144" s="65">
        <f>LEN(P144)</f>
        <v>246</v>
      </c>
      <c r="R144" s="66" t="s">
        <v>23</v>
      </c>
      <c r="S144" s="66">
        <f>IF(LEN(P144)&gt;255," STOP 255 caractères maxi "&amp;(LEN(P144)-255)&amp;" caractères de trop.","")</f>
      </c>
      <c r="T144" s="36"/>
      <c r="U144" s="35"/>
    </row>
    <row r="145" spans="2:21" ht="15" customHeight="1">
      <c r="B145" s="32"/>
      <c r="C145" s="33"/>
      <c r="D145" s="33"/>
      <c r="E145" s="34"/>
      <c r="F145" s="43"/>
      <c r="G145" s="68"/>
      <c r="H145" s="69"/>
      <c r="I145" s="65" t="str">
        <f>IF(H144&lt;255,"","répartissez votre texte sur")</f>
        <v>répartissez votre texte sur</v>
      </c>
      <c r="J145" s="70">
        <f>IF(H144&lt;255,"OK moins de 255",H144/255)</f>
        <v>1</v>
      </c>
      <c r="K145" s="66"/>
      <c r="L145" s="66" t="str">
        <f>IF(H144&lt;255,"","lignes différentes")</f>
        <v>lignes différentes</v>
      </c>
      <c r="M145" s="114"/>
      <c r="N145" s="36"/>
      <c r="O145" s="36"/>
      <c r="P145" s="68"/>
      <c r="Q145" s="69"/>
      <c r="R145" s="65">
        <f>IF(Q144&lt;255,"","répartissez votre texte sur")</f>
      </c>
      <c r="S145" s="70" t="str">
        <f>IF(Q144&lt;255,"OK moins de 255",Q144/255)</f>
        <v>OK moins de 255</v>
      </c>
      <c r="T145" s="36"/>
      <c r="U145" s="35"/>
    </row>
    <row r="146" spans="2:21" ht="15" customHeight="1">
      <c r="B146" s="32"/>
      <c r="C146" s="33"/>
      <c r="D146" s="33"/>
      <c r="E146" s="34"/>
      <c r="F146" s="43"/>
      <c r="G146" s="333"/>
      <c r="H146" s="69"/>
      <c r="I146" s="65"/>
      <c r="J146" s="70"/>
      <c r="K146" s="66"/>
      <c r="L146" s="66"/>
      <c r="M146" s="114"/>
      <c r="N146" s="36"/>
      <c r="O146" s="36"/>
      <c r="P146" s="333"/>
      <c r="Q146" s="69"/>
      <c r="R146" s="65"/>
      <c r="S146" s="70"/>
      <c r="T146" s="36"/>
      <c r="U146" s="35"/>
    </row>
    <row r="147" spans="2:21" ht="15" customHeight="1">
      <c r="B147" s="32"/>
      <c r="C147" s="33"/>
      <c r="D147" s="33"/>
      <c r="E147" s="33"/>
      <c r="F147" s="33"/>
      <c r="G147" s="33"/>
      <c r="H147" s="33"/>
      <c r="I147" s="33"/>
      <c r="J147" s="33"/>
      <c r="K147" s="33"/>
      <c r="L147" s="33"/>
      <c r="M147" s="33"/>
      <c r="N147" s="33"/>
      <c r="O147" s="33"/>
      <c r="P147" s="33"/>
      <c r="Q147" s="33"/>
      <c r="R147" s="33"/>
      <c r="S147" s="33"/>
      <c r="T147" s="33"/>
      <c r="U147" s="35"/>
    </row>
    <row r="148" spans="2:21" ht="26.25" customHeight="1">
      <c r="B148" s="486" t="s">
        <v>112</v>
      </c>
      <c r="C148" s="487"/>
      <c r="D148" s="487"/>
      <c r="E148" s="334" t="s">
        <v>217</v>
      </c>
      <c r="F148" s="335"/>
      <c r="G148" s="36"/>
      <c r="H148" s="36"/>
      <c r="I148" s="36"/>
      <c r="J148" s="36"/>
      <c r="K148" s="36"/>
      <c r="L148" s="36"/>
      <c r="M148" s="36"/>
      <c r="N148" s="36"/>
      <c r="O148" s="36"/>
      <c r="P148" s="36"/>
      <c r="Q148" s="36"/>
      <c r="R148" s="36"/>
      <c r="S148" s="36"/>
      <c r="T148" s="36"/>
      <c r="U148" s="35"/>
    </row>
    <row r="149" spans="2:21" ht="15" customHeight="1">
      <c r="B149" s="486"/>
      <c r="C149" s="487"/>
      <c r="D149" s="487"/>
      <c r="E149" s="34"/>
      <c r="F149" s="336" t="s">
        <v>218</v>
      </c>
      <c r="G149" s="34"/>
      <c r="H149" s="34"/>
      <c r="I149" s="34"/>
      <c r="J149" s="34"/>
      <c r="K149" s="34"/>
      <c r="L149" s="34"/>
      <c r="M149" s="34"/>
      <c r="N149" s="34"/>
      <c r="O149" s="34"/>
      <c r="P149" s="34"/>
      <c r="Q149" s="34"/>
      <c r="R149" s="34"/>
      <c r="S149" s="34"/>
      <c r="T149" s="34"/>
      <c r="U149" s="35"/>
    </row>
    <row r="150" spans="2:21" ht="15" customHeight="1">
      <c r="B150" s="486"/>
      <c r="C150" s="487"/>
      <c r="D150" s="487"/>
      <c r="E150" s="34"/>
      <c r="F150" s="337" t="s">
        <v>113</v>
      </c>
      <c r="G150" s="219" t="s">
        <v>219</v>
      </c>
      <c r="H150" s="220"/>
      <c r="I150" s="220"/>
      <c r="J150" s="220"/>
      <c r="K150" s="66"/>
      <c r="L150" s="66"/>
      <c r="M150" s="221"/>
      <c r="N150" s="222"/>
      <c r="O150" s="222"/>
      <c r="P150" s="222"/>
      <c r="Q150" s="222"/>
      <c r="R150" s="222"/>
      <c r="S150" s="222"/>
      <c r="T150" s="222"/>
      <c r="U150" s="35"/>
    </row>
    <row r="151" spans="2:21" ht="15" customHeight="1">
      <c r="B151" s="486"/>
      <c r="C151" s="487"/>
      <c r="D151" s="487"/>
      <c r="E151" s="34"/>
      <c r="F151" s="218" t="s">
        <v>114</v>
      </c>
      <c r="G151" s="223" t="str">
        <f>TRIM(G150)</f>
        <v>Au sens du présent document, on parlera de cuisson par le consommateur, avec effet de "sanitation», lorsque le consommateur doit effectuer un traitement thermique avant consommation permettant d'atteindre au moi</v>
      </c>
      <c r="H151" s="76"/>
      <c r="I151" s="76"/>
      <c r="J151" s="76"/>
      <c r="K151" s="76"/>
      <c r="L151" s="76"/>
      <c r="M151" s="76"/>
      <c r="N151" s="76"/>
      <c r="O151" s="76"/>
      <c r="P151" s="76"/>
      <c r="Q151" s="76"/>
      <c r="R151" s="76"/>
      <c r="S151" s="76"/>
      <c r="T151" s="76"/>
      <c r="U151" s="224"/>
    </row>
    <row r="152" spans="2:21" ht="20.25" customHeight="1">
      <c r="B152" s="486"/>
      <c r="C152" s="487"/>
      <c r="D152" s="487"/>
      <c r="E152" s="34"/>
      <c r="F152" s="338" t="s">
        <v>220</v>
      </c>
      <c r="G152" s="112"/>
      <c r="H152" s="112"/>
      <c r="I152" s="112"/>
      <c r="J152" s="112"/>
      <c r="K152" s="112"/>
      <c r="L152" s="112"/>
      <c r="M152" s="112"/>
      <c r="N152" s="112"/>
      <c r="O152" s="112"/>
      <c r="P152" s="112"/>
      <c r="Q152" s="112"/>
      <c r="R152" s="112"/>
      <c r="S152" s="112"/>
      <c r="T152" s="112"/>
      <c r="U152" s="224"/>
    </row>
    <row r="153" spans="2:21" ht="19.5" customHeight="1">
      <c r="B153" s="486"/>
      <c r="C153" s="487"/>
      <c r="D153" s="487"/>
      <c r="E153" s="34"/>
      <c r="F153" s="220" t="s">
        <v>221</v>
      </c>
      <c r="G153" s="112"/>
      <c r="H153" s="112"/>
      <c r="I153" s="112"/>
      <c r="J153" s="112"/>
      <c r="K153" s="112"/>
      <c r="L153" s="112"/>
      <c r="M153" s="112"/>
      <c r="N153" s="112"/>
      <c r="O153" s="112"/>
      <c r="P153" s="112"/>
      <c r="Q153" s="112"/>
      <c r="R153" s="112"/>
      <c r="S153" s="112"/>
      <c r="T153" s="112"/>
      <c r="U153" s="35"/>
    </row>
    <row r="154" spans="2:21" ht="12.75" customHeight="1">
      <c r="B154" s="486"/>
      <c r="C154" s="487"/>
      <c r="D154" s="487"/>
      <c r="E154" s="34"/>
      <c r="F154" s="220"/>
      <c r="G154" s="112"/>
      <c r="H154" s="112"/>
      <c r="I154" s="112"/>
      <c r="J154" s="112"/>
      <c r="K154" s="112"/>
      <c r="L154" s="112"/>
      <c r="M154" s="112"/>
      <c r="N154" s="112"/>
      <c r="O154" s="112"/>
      <c r="P154" s="112"/>
      <c r="Q154" s="112"/>
      <c r="R154" s="112"/>
      <c r="S154" s="112"/>
      <c r="T154" s="112"/>
      <c r="U154" s="35"/>
    </row>
    <row r="155" spans="2:21" ht="15.75" customHeight="1">
      <c r="B155" s="32"/>
      <c r="C155" s="33"/>
      <c r="D155" s="33"/>
      <c r="E155" s="33"/>
      <c r="F155" s="33"/>
      <c r="G155" s="33"/>
      <c r="H155" s="33"/>
      <c r="I155" s="33"/>
      <c r="J155" s="33"/>
      <c r="K155" s="33"/>
      <c r="L155" s="33"/>
      <c r="M155" s="33"/>
      <c r="N155" s="33"/>
      <c r="O155" s="33"/>
      <c r="P155" s="33"/>
      <c r="Q155" s="33"/>
      <c r="R155" s="33"/>
      <c r="S155" s="33"/>
      <c r="T155" s="33"/>
      <c r="U155" s="35"/>
    </row>
    <row r="156" spans="2:21" ht="19.5" customHeight="1">
      <c r="B156" s="32" t="s">
        <v>25</v>
      </c>
      <c r="C156" s="33"/>
      <c r="D156" s="33"/>
      <c r="E156" s="489" t="s">
        <v>26</v>
      </c>
      <c r="F156" s="489"/>
      <c r="G156" s="489"/>
      <c r="H156" s="489"/>
      <c r="I156" s="489"/>
      <c r="J156" s="489"/>
      <c r="K156" s="489"/>
      <c r="L156" s="489"/>
      <c r="M156" s="489"/>
      <c r="N156" s="489"/>
      <c r="O156" s="489"/>
      <c r="P156" s="489"/>
      <c r="Q156" s="489"/>
      <c r="R156" s="489"/>
      <c r="S156" s="489"/>
      <c r="T156" s="489"/>
      <c r="U156" s="35"/>
    </row>
    <row r="157" spans="2:21" ht="17.25" customHeight="1">
      <c r="B157" s="32"/>
      <c r="C157" s="33"/>
      <c r="D157" s="33"/>
      <c r="E157" s="489" t="s">
        <v>27</v>
      </c>
      <c r="F157" s="489"/>
      <c r="G157" s="489"/>
      <c r="H157" s="489"/>
      <c r="I157" s="489"/>
      <c r="J157" s="489"/>
      <c r="K157" s="489"/>
      <c r="L157" s="489"/>
      <c r="M157" s="489"/>
      <c r="N157" s="489"/>
      <c r="O157" s="489"/>
      <c r="P157" s="489"/>
      <c r="Q157" s="489"/>
      <c r="R157" s="489"/>
      <c r="S157" s="489"/>
      <c r="T157" s="489"/>
      <c r="U157" s="35"/>
    </row>
    <row r="158" spans="2:21" ht="21.75" customHeight="1">
      <c r="B158" s="32"/>
      <c r="C158" s="33"/>
      <c r="D158" s="33"/>
      <c r="E158" s="38"/>
      <c r="F158" s="44" t="s">
        <v>28</v>
      </c>
      <c r="G158" s="44"/>
      <c r="H158" s="45"/>
      <c r="I158" s="45"/>
      <c r="J158" s="45"/>
      <c r="K158" s="38"/>
      <c r="L158" s="38"/>
      <c r="M158" s="38"/>
      <c r="N158" s="38"/>
      <c r="O158" s="38"/>
      <c r="P158" s="38"/>
      <c r="Q158" s="38"/>
      <c r="R158" s="38"/>
      <c r="S158" s="38"/>
      <c r="T158" s="38"/>
      <c r="U158" s="35"/>
    </row>
    <row r="159" spans="2:21" ht="9.75" customHeight="1">
      <c r="B159" s="32"/>
      <c r="C159" s="33"/>
      <c r="D159" s="33"/>
      <c r="E159" s="39"/>
      <c r="F159" s="39"/>
      <c r="G159" s="38"/>
      <c r="H159" s="38"/>
      <c r="I159" s="38"/>
      <c r="J159" s="38"/>
      <c r="K159" s="38"/>
      <c r="L159" s="38"/>
      <c r="M159" s="38"/>
      <c r="N159" s="38"/>
      <c r="O159" s="38"/>
      <c r="P159" s="38"/>
      <c r="Q159" s="38"/>
      <c r="R159" s="38"/>
      <c r="S159" s="38"/>
      <c r="T159" s="38"/>
      <c r="U159" s="35"/>
    </row>
    <row r="160" spans="2:21" ht="15.75" customHeight="1">
      <c r="B160" s="32"/>
      <c r="C160" s="33"/>
      <c r="D160" s="33"/>
      <c r="E160" s="33"/>
      <c r="F160" s="33"/>
      <c r="G160" s="33"/>
      <c r="H160" s="33"/>
      <c r="I160" s="33"/>
      <c r="J160" s="33"/>
      <c r="K160" s="33"/>
      <c r="L160" s="33"/>
      <c r="M160" s="33"/>
      <c r="N160" s="33"/>
      <c r="O160" s="33"/>
      <c r="P160" s="33"/>
      <c r="Q160" s="33"/>
      <c r="R160" s="33"/>
      <c r="S160" s="33"/>
      <c r="T160" s="33"/>
      <c r="U160" s="35"/>
    </row>
    <row r="161" spans="2:21" ht="35.25" customHeight="1">
      <c r="B161" s="32" t="s">
        <v>29</v>
      </c>
      <c r="C161" s="33"/>
      <c r="D161" s="33"/>
      <c r="E161" s="484" t="s">
        <v>30</v>
      </c>
      <c r="F161" s="484"/>
      <c r="G161" s="484"/>
      <c r="H161" s="484"/>
      <c r="I161" s="484"/>
      <c r="J161" s="484"/>
      <c r="K161" s="484"/>
      <c r="L161" s="484"/>
      <c r="M161" s="484"/>
      <c r="N161" s="484"/>
      <c r="O161" s="484"/>
      <c r="P161" s="484"/>
      <c r="Q161" s="484"/>
      <c r="R161" s="484"/>
      <c r="S161" s="484"/>
      <c r="T161" s="484"/>
      <c r="U161" s="35"/>
    </row>
    <row r="162" spans="2:21" s="50" customFormat="1" ht="21.75" customHeight="1">
      <c r="B162" s="32"/>
      <c r="C162" s="33"/>
      <c r="D162" s="33"/>
      <c r="E162" s="46" t="s">
        <v>31</v>
      </c>
      <c r="F162" s="46"/>
      <c r="G162" s="47"/>
      <c r="H162" s="47"/>
      <c r="I162" s="47"/>
      <c r="J162" s="47"/>
      <c r="K162" s="47"/>
      <c r="L162" s="48"/>
      <c r="M162" s="47"/>
      <c r="N162" s="47"/>
      <c r="O162" s="47"/>
      <c r="P162" s="47"/>
      <c r="Q162" s="47"/>
      <c r="R162" s="48"/>
      <c r="S162" s="48"/>
      <c r="T162" s="48"/>
      <c r="U162" s="49"/>
    </row>
    <row r="163" spans="2:21" s="50" customFormat="1" ht="35.25" customHeight="1">
      <c r="B163" s="32"/>
      <c r="C163" s="33"/>
      <c r="D163" s="33"/>
      <c r="E163" s="485" t="s">
        <v>34</v>
      </c>
      <c r="F163" s="485"/>
      <c r="G163" s="485"/>
      <c r="H163" s="485"/>
      <c r="I163" s="485"/>
      <c r="J163" s="485"/>
      <c r="K163" s="485"/>
      <c r="L163" s="485"/>
      <c r="M163" s="485"/>
      <c r="N163" s="485"/>
      <c r="O163" s="485"/>
      <c r="P163" s="485"/>
      <c r="Q163" s="485"/>
      <c r="R163" s="485"/>
      <c r="S163" s="485"/>
      <c r="T163" s="485"/>
      <c r="U163" s="49"/>
    </row>
    <row r="164" spans="2:21" s="50" customFormat="1" ht="15.75" customHeight="1">
      <c r="B164" s="32"/>
      <c r="C164" s="33"/>
      <c r="D164" s="33"/>
      <c r="E164" s="51"/>
      <c r="F164" s="51"/>
      <c r="G164" s="52" t="s">
        <v>32</v>
      </c>
      <c r="H164" s="51"/>
      <c r="I164" s="51"/>
      <c r="J164" s="51"/>
      <c r="K164" s="53"/>
      <c r="L164" s="54"/>
      <c r="M164" s="52" t="s">
        <v>32</v>
      </c>
      <c r="N164" s="51"/>
      <c r="O164" s="51"/>
      <c r="P164" s="51"/>
      <c r="Q164" s="53"/>
      <c r="R164" s="54"/>
      <c r="S164" s="54"/>
      <c r="T164" s="54"/>
      <c r="U164" s="49"/>
    </row>
    <row r="165" spans="2:21" s="50" customFormat="1" ht="6.75" customHeight="1">
      <c r="B165" s="32"/>
      <c r="C165" s="33"/>
      <c r="D165" s="33"/>
      <c r="E165" s="53"/>
      <c r="F165" s="53"/>
      <c r="G165" s="55"/>
      <c r="H165" s="53"/>
      <c r="I165" s="53"/>
      <c r="J165" s="53"/>
      <c r="K165" s="53"/>
      <c r="L165" s="54"/>
      <c r="M165" s="55"/>
      <c r="N165" s="53"/>
      <c r="O165" s="53"/>
      <c r="P165" s="53"/>
      <c r="Q165" s="53"/>
      <c r="R165" s="54"/>
      <c r="S165" s="54"/>
      <c r="T165" s="54"/>
      <c r="U165" s="49"/>
    </row>
    <row r="166" spans="2:21" ht="21.75" customHeight="1">
      <c r="B166" s="32"/>
      <c r="C166" s="33"/>
      <c r="D166" s="33"/>
      <c r="E166" s="56" t="s">
        <v>33</v>
      </c>
      <c r="F166" s="56"/>
      <c r="G166" s="51"/>
      <c r="H166" s="57"/>
      <c r="I166" s="57"/>
      <c r="J166" s="57"/>
      <c r="K166" s="57"/>
      <c r="L166" s="57"/>
      <c r="M166" s="51"/>
      <c r="N166" s="57"/>
      <c r="O166" s="57"/>
      <c r="P166" s="57"/>
      <c r="Q166" s="57"/>
      <c r="R166" s="57"/>
      <c r="S166" s="57"/>
      <c r="T166" s="57"/>
      <c r="U166" s="35"/>
    </row>
    <row r="167" spans="2:21" ht="9" customHeight="1">
      <c r="B167" s="32"/>
      <c r="C167" s="33"/>
      <c r="D167" s="33"/>
      <c r="E167" s="58"/>
      <c r="F167" s="58"/>
      <c r="G167" s="53"/>
      <c r="H167" s="59"/>
      <c r="I167" s="59"/>
      <c r="J167" s="59"/>
      <c r="K167" s="59"/>
      <c r="L167" s="59"/>
      <c r="M167" s="53"/>
      <c r="N167" s="59"/>
      <c r="O167" s="59"/>
      <c r="P167" s="59"/>
      <c r="Q167" s="59"/>
      <c r="R167" s="59"/>
      <c r="S167" s="59"/>
      <c r="T167" s="59"/>
      <c r="U167" s="35"/>
    </row>
    <row r="168" spans="2:21" ht="15.75" customHeight="1">
      <c r="B168" s="60"/>
      <c r="C168" s="61"/>
      <c r="D168" s="61"/>
      <c r="E168" s="61"/>
      <c r="F168" s="61"/>
      <c r="G168" s="61"/>
      <c r="H168" s="61"/>
      <c r="I168" s="61"/>
      <c r="J168" s="61"/>
      <c r="K168" s="61"/>
      <c r="L168" s="61"/>
      <c r="M168" s="61"/>
      <c r="N168" s="61"/>
      <c r="O168" s="61"/>
      <c r="P168" s="61"/>
      <c r="Q168" s="61"/>
      <c r="R168" s="61"/>
      <c r="S168" s="61"/>
      <c r="T168" s="61"/>
      <c r="U168" s="62"/>
    </row>
  </sheetData>
  <sheetProtection/>
  <mergeCells count="112">
    <mergeCell ref="J89:Q91"/>
    <mergeCell ref="J93:Q95"/>
    <mergeCell ref="I76:I78"/>
    <mergeCell ref="I69:I70"/>
    <mergeCell ref="I73:I74"/>
    <mergeCell ref="I82:I83"/>
    <mergeCell ref="J85:Q87"/>
    <mergeCell ref="I85:I87"/>
    <mergeCell ref="G45:G48"/>
    <mergeCell ref="I45:I48"/>
    <mergeCell ref="I55:I58"/>
    <mergeCell ref="I61:I62"/>
    <mergeCell ref="I65:I66"/>
    <mergeCell ref="N65:N66"/>
    <mergeCell ref="N61:N62"/>
    <mergeCell ref="J45:L45"/>
    <mergeCell ref="N45:N47"/>
    <mergeCell ref="J51:L51"/>
    <mergeCell ref="O45:Q45"/>
    <mergeCell ref="J46:L46"/>
    <mergeCell ref="J47:L47"/>
    <mergeCell ref="O46:Q46"/>
    <mergeCell ref="O47:Q47"/>
    <mergeCell ref="J55:L55"/>
    <mergeCell ref="N55:N57"/>
    <mergeCell ref="O55:Q55"/>
    <mergeCell ref="J56:L57"/>
    <mergeCell ref="J50:Q50"/>
    <mergeCell ref="N52:Q52"/>
    <mergeCell ref="O56:Q57"/>
    <mergeCell ref="R55:R58"/>
    <mergeCell ref="N51:Q51"/>
    <mergeCell ref="I97:I99"/>
    <mergeCell ref="J97:Q99"/>
    <mergeCell ref="I89:I91"/>
    <mergeCell ref="I93:I95"/>
    <mergeCell ref="N69:N70"/>
    <mergeCell ref="N73:N74"/>
    <mergeCell ref="G55:G58"/>
    <mergeCell ref="J76:Q78"/>
    <mergeCell ref="R45:R48"/>
    <mergeCell ref="S61:S62"/>
    <mergeCell ref="S65:S66"/>
    <mergeCell ref="G68:G70"/>
    <mergeCell ref="G72:G74"/>
    <mergeCell ref="G76:G78"/>
    <mergeCell ref="O68:Q70"/>
    <mergeCell ref="J52:L52"/>
    <mergeCell ref="N109:P109"/>
    <mergeCell ref="G105:G107"/>
    <mergeCell ref="G109:G111"/>
    <mergeCell ref="E72:F75"/>
    <mergeCell ref="I101:I103"/>
    <mergeCell ref="I105:I107"/>
    <mergeCell ref="I109:I111"/>
    <mergeCell ref="G81:G83"/>
    <mergeCell ref="G85:G87"/>
    <mergeCell ref="N82:N83"/>
    <mergeCell ref="A2:U2"/>
    <mergeCell ref="B39:D40"/>
    <mergeCell ref="H18:J20"/>
    <mergeCell ref="P13:T15"/>
    <mergeCell ref="L18:T20"/>
    <mergeCell ref="I35:I36"/>
    <mergeCell ref="F10:T10"/>
    <mergeCell ref="E6:T6"/>
    <mergeCell ref="E8:T8"/>
    <mergeCell ref="E129:T129"/>
    <mergeCell ref="F141:O141"/>
    <mergeCell ref="F142:O142"/>
    <mergeCell ref="F41:L41"/>
    <mergeCell ref="O81:Q83"/>
    <mergeCell ref="E30:T31"/>
    <mergeCell ref="J34:L36"/>
    <mergeCell ref="E113:T113"/>
    <mergeCell ref="H13:J15"/>
    <mergeCell ref="H24:J26"/>
    <mergeCell ref="I33:J33"/>
    <mergeCell ref="E132:T132"/>
    <mergeCell ref="G64:G66"/>
    <mergeCell ref="O41:R41"/>
    <mergeCell ref="J81:L83"/>
    <mergeCell ref="O40:R40"/>
    <mergeCell ref="J72:L74"/>
    <mergeCell ref="O72:Q74"/>
    <mergeCell ref="B116:D120"/>
    <mergeCell ref="F117:S117"/>
    <mergeCell ref="E130:T130"/>
    <mergeCell ref="J119:L121"/>
    <mergeCell ref="E123:T123"/>
    <mergeCell ref="L25:T26"/>
    <mergeCell ref="I28:T28"/>
    <mergeCell ref="G97:G99"/>
    <mergeCell ref="G101:G103"/>
    <mergeCell ref="J101:Q103"/>
    <mergeCell ref="B141:D142"/>
    <mergeCell ref="F143:O143"/>
    <mergeCell ref="E157:T157"/>
    <mergeCell ref="B148:D154"/>
    <mergeCell ref="E134:T134"/>
    <mergeCell ref="E131:T131"/>
    <mergeCell ref="E156:T156"/>
    <mergeCell ref="F40:L40"/>
    <mergeCell ref="G93:G95"/>
    <mergeCell ref="G89:G91"/>
    <mergeCell ref="J68:L70"/>
    <mergeCell ref="E161:T161"/>
    <mergeCell ref="E163:T163"/>
    <mergeCell ref="J105:Q107"/>
    <mergeCell ref="I120:I121"/>
    <mergeCell ref="J110:Q111"/>
    <mergeCell ref="J109:L109"/>
  </mergeCells>
  <hyperlinks>
    <hyperlink ref="G164" r:id="rId1" display="http://www.excel-downloads.com/forum/111720-space.html"/>
    <hyperlink ref="E166" r:id="rId2" display="http://www.excel-downloads.com/remository/Download/Professionnels/Planification-et-gestion-de-projets/SPACE.html"/>
    <hyperlink ref="M164" r:id="rId3" display="http://www.excel-downloads.com/forum/111720-space.html"/>
    <hyperlink ref="F158" r:id="rId4" display="leboucher.joel@wanadoo.fr"/>
  </hyperlinks>
  <printOptions horizontalCentered="1"/>
  <pageMargins left="0.5905511811023623" right="0.3937007874015748" top="0.3937007874015748" bottom="0.3937007874015748" header="0" footer="0"/>
  <pageSetup horizontalDpi="300" verticalDpi="300" orientation="landscape" paperSize="9" scale="84" r:id="rId6"/>
  <headerFooter alignWithMargins="0">
    <oddFooter>&amp;RPage &amp;P de &amp;N</oddFooter>
  </headerFooter>
  <rowBreaks count="3" manualBreakCount="3">
    <brk id="37" max="21" man="1"/>
    <brk id="115" max="21" man="1"/>
    <brk id="147" max="20" man="1"/>
  </rowBreaks>
  <drawing r:id="rId5"/>
</worksheet>
</file>

<file path=xl/worksheets/sheet2.xml><?xml version="1.0" encoding="utf-8"?>
<worksheet xmlns="http://schemas.openxmlformats.org/spreadsheetml/2006/main" xmlns:r="http://schemas.openxmlformats.org/officeDocument/2006/relationships">
  <dimension ref="A2:GA138"/>
  <sheetViews>
    <sheetView showGridLines="0" tabSelected="1" zoomScaleSheetLayoutView="75" zoomScalePageLayoutView="0" workbookViewId="0" topLeftCell="I1">
      <selection activeCell="AN15" sqref="AN15:AN17"/>
    </sheetView>
  </sheetViews>
  <sheetFormatPr defaultColWidth="11.421875" defaultRowHeight="12.75"/>
  <cols>
    <col min="1" max="1" width="1.421875" style="1" customWidth="1"/>
    <col min="2" max="2" width="5.140625" style="1" customWidth="1"/>
    <col min="3" max="3" width="1.7109375" style="1" customWidth="1"/>
    <col min="4" max="4" width="3.421875" style="1" customWidth="1"/>
    <col min="5" max="5" width="18.7109375" style="1" customWidth="1"/>
    <col min="6" max="6" width="0.85546875" style="1" customWidth="1"/>
    <col min="7" max="7" width="18.7109375" style="1" customWidth="1"/>
    <col min="8" max="8" width="3.7109375" style="1" customWidth="1"/>
    <col min="9" max="9" width="3.140625" style="1" customWidth="1"/>
    <col min="10" max="10" width="18.7109375" style="1" customWidth="1"/>
    <col min="11" max="11" width="0.85546875" style="1" customWidth="1"/>
    <col min="12" max="12" width="18.7109375" style="1" customWidth="1"/>
    <col min="13" max="13" width="4.140625" style="1" customWidth="1"/>
    <col min="14" max="14" width="3.57421875" style="1" customWidth="1"/>
    <col min="15" max="15" width="18.7109375" style="1" customWidth="1"/>
    <col min="16" max="16" width="0.85546875" style="1" customWidth="1"/>
    <col min="17" max="17" width="18.7109375" style="1" customWidth="1"/>
    <col min="18" max="18" width="3.7109375" style="1" customWidth="1"/>
    <col min="19" max="19" width="3.140625" style="1" customWidth="1"/>
    <col min="20" max="20" width="18.7109375" style="1" customWidth="1"/>
    <col min="21" max="21" width="0.85546875" style="1" customWidth="1"/>
    <col min="22" max="22" width="18.7109375" style="1" customWidth="1"/>
    <col min="23" max="23" width="3.7109375" style="1" customWidth="1"/>
    <col min="24" max="24" width="3.421875" style="1" customWidth="1"/>
    <col min="25" max="25" width="18.7109375" style="1" customWidth="1"/>
    <col min="26" max="26" width="0.85546875" style="1" customWidth="1"/>
    <col min="27" max="27" width="18.7109375" style="1" customWidth="1"/>
    <col min="28" max="28" width="3.7109375" style="1" customWidth="1"/>
    <col min="29" max="29" width="3.140625" style="1" customWidth="1"/>
    <col min="30" max="30" width="18.7109375" style="1" customWidth="1"/>
    <col min="31" max="31" width="0.85546875" style="1" customWidth="1"/>
    <col min="32" max="32" width="18.7109375" style="1" customWidth="1"/>
    <col min="33" max="33" width="3.7109375" style="1" customWidth="1"/>
    <col min="34" max="34" width="3.140625" style="1" customWidth="1"/>
    <col min="35" max="35" width="18.7109375" style="1" customWidth="1"/>
    <col min="36" max="36" width="0.85546875" style="1" customWidth="1"/>
    <col min="37" max="37" width="18.7109375" style="1" customWidth="1"/>
    <col min="38" max="38" width="2.421875" style="1" customWidth="1"/>
    <col min="39" max="16384" width="11.421875" style="1" customWidth="1"/>
  </cols>
  <sheetData>
    <row r="1" ht="6.75" customHeight="1"/>
    <row r="2" spans="1:183" ht="23.25">
      <c r="A2" s="84"/>
      <c r="B2" s="87"/>
      <c r="C2" s="88"/>
      <c r="D2" s="415" t="s">
        <v>265</v>
      </c>
      <c r="E2" s="88"/>
      <c r="F2" s="89"/>
      <c r="G2" s="90"/>
      <c r="H2" s="88"/>
      <c r="I2" s="88"/>
      <c r="J2" s="90"/>
      <c r="K2" s="91"/>
      <c r="L2" s="90"/>
      <c r="M2" s="91"/>
      <c r="N2" s="91"/>
      <c r="O2" s="89"/>
      <c r="P2" s="91"/>
      <c r="Q2" s="403"/>
      <c r="R2" s="91"/>
      <c r="S2" s="92"/>
      <c r="T2" s="92"/>
      <c r="U2" s="92"/>
      <c r="V2" s="92"/>
      <c r="W2" s="88"/>
      <c r="X2" s="89" t="s">
        <v>115</v>
      </c>
      <c r="Y2" s="404"/>
      <c r="Z2" s="405"/>
      <c r="AA2" s="406"/>
      <c r="AB2" s="406"/>
      <c r="AC2" s="406"/>
      <c r="AD2" s="406"/>
      <c r="AE2" s="406"/>
      <c r="AF2" s="671" t="s">
        <v>227</v>
      </c>
      <c r="AG2" s="671"/>
      <c r="AH2" s="671"/>
      <c r="AI2" s="671"/>
      <c r="AJ2" s="671"/>
      <c r="AK2" s="672"/>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row>
    <row r="3" spans="1:183" ht="12.75">
      <c r="A3" s="84"/>
      <c r="B3" s="450"/>
      <c r="C3" s="420"/>
      <c r="D3" s="675" t="s">
        <v>52</v>
      </c>
      <c r="E3" s="675"/>
      <c r="F3" s="418"/>
      <c r="G3" s="419" t="s">
        <v>53</v>
      </c>
      <c r="H3" s="420"/>
      <c r="I3" s="420"/>
      <c r="J3" s="421">
        <v>39614.958333333336</v>
      </c>
      <c r="K3" s="422"/>
      <c r="L3" s="420"/>
      <c r="M3" s="422"/>
      <c r="N3" s="422"/>
      <c r="O3" s="419" t="s">
        <v>54</v>
      </c>
      <c r="P3" s="422"/>
      <c r="Q3" s="420"/>
      <c r="R3" s="422"/>
      <c r="S3" s="424" t="s">
        <v>59</v>
      </c>
      <c r="T3" s="420"/>
      <c r="U3" s="422"/>
      <c r="V3" s="452"/>
      <c r="W3" s="420"/>
      <c r="X3" s="417"/>
      <c r="Y3" s="417"/>
      <c r="Z3" s="418"/>
      <c r="AA3" s="419"/>
      <c r="AB3" s="420"/>
      <c r="AC3" s="420"/>
      <c r="AD3" s="422"/>
      <c r="AE3" s="235"/>
      <c r="AF3" s="235"/>
      <c r="AG3" s="17"/>
      <c r="AH3" s="17"/>
      <c r="AI3" s="94"/>
      <c r="AJ3" s="235"/>
      <c r="AK3" s="388" t="s">
        <v>225</v>
      </c>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row>
    <row r="4" spans="1:183" ht="12" customHeight="1">
      <c r="A4" s="84"/>
      <c r="B4" s="443"/>
      <c r="C4" s="420"/>
      <c r="D4" s="674" t="s">
        <v>250</v>
      </c>
      <c r="E4" s="674"/>
      <c r="F4" s="428"/>
      <c r="G4" s="428" t="s">
        <v>55</v>
      </c>
      <c r="H4" s="420"/>
      <c r="I4" s="420"/>
      <c r="J4" s="431" t="s">
        <v>251</v>
      </c>
      <c r="K4" s="422"/>
      <c r="L4" s="428"/>
      <c r="M4" s="422"/>
      <c r="N4" s="422"/>
      <c r="O4" s="431"/>
      <c r="P4" s="422"/>
      <c r="Q4" s="420"/>
      <c r="R4" s="422"/>
      <c r="S4" s="422"/>
      <c r="T4" s="427"/>
      <c r="U4" s="422"/>
      <c r="V4" s="427"/>
      <c r="W4" s="420"/>
      <c r="X4" s="431"/>
      <c r="Y4" s="431"/>
      <c r="Z4" s="428"/>
      <c r="AA4" s="431" t="s">
        <v>56</v>
      </c>
      <c r="AB4" s="420"/>
      <c r="AC4" s="420"/>
      <c r="AD4" s="431"/>
      <c r="AE4" s="94"/>
      <c r="AF4" s="229"/>
      <c r="AG4" s="17"/>
      <c r="AH4" s="17"/>
      <c r="AI4" s="85"/>
      <c r="AJ4" s="94"/>
      <c r="AK4" s="96"/>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row>
    <row r="5" spans="1:183" ht="20.25">
      <c r="A5" s="84"/>
      <c r="B5" s="97"/>
      <c r="C5" s="17"/>
      <c r="D5" s="105" t="s">
        <v>57</v>
      </c>
      <c r="E5" s="86"/>
      <c r="F5" s="86"/>
      <c r="G5" s="673" t="s">
        <v>252</v>
      </c>
      <c r="H5" s="673"/>
      <c r="I5" s="673"/>
      <c r="J5" s="673"/>
      <c r="K5" s="673"/>
      <c r="L5" s="673"/>
      <c r="M5" s="673"/>
      <c r="N5" s="673"/>
      <c r="O5" s="673"/>
      <c r="P5" s="673"/>
      <c r="Q5" s="673"/>
      <c r="R5" s="673"/>
      <c r="S5" s="673"/>
      <c r="T5" s="673"/>
      <c r="U5" s="673"/>
      <c r="V5" s="673"/>
      <c r="W5" s="673"/>
      <c r="X5" s="673"/>
      <c r="Y5" s="673"/>
      <c r="Z5" s="673"/>
      <c r="AA5" s="673"/>
      <c r="AB5" s="673"/>
      <c r="AC5" s="673"/>
      <c r="AD5" s="673"/>
      <c r="AE5" s="103"/>
      <c r="AF5" s="240"/>
      <c r="AG5" s="17"/>
      <c r="AH5" s="94"/>
      <c r="AI5" s="94"/>
      <c r="AJ5" s="103"/>
      <c r="AK5" s="241" t="s">
        <v>273</v>
      </c>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row>
    <row r="6" spans="1:183" ht="20.25">
      <c r="A6" s="84"/>
      <c r="B6" s="98"/>
      <c r="C6" s="17"/>
      <c r="D6" s="106" t="s">
        <v>51</v>
      </c>
      <c r="E6" s="103"/>
      <c r="F6" s="103"/>
      <c r="G6" s="673" t="s">
        <v>263</v>
      </c>
      <c r="H6" s="673"/>
      <c r="I6" s="673"/>
      <c r="J6" s="673"/>
      <c r="K6" s="673"/>
      <c r="L6" s="673"/>
      <c r="M6" s="673"/>
      <c r="N6" s="673"/>
      <c r="O6" s="673"/>
      <c r="P6" s="673"/>
      <c r="Q6" s="673"/>
      <c r="R6" s="673"/>
      <c r="S6" s="673"/>
      <c r="T6" s="673"/>
      <c r="U6" s="673"/>
      <c r="V6" s="673"/>
      <c r="W6" s="673"/>
      <c r="X6" s="673"/>
      <c r="Y6" s="673"/>
      <c r="Z6" s="673"/>
      <c r="AA6" s="673"/>
      <c r="AB6" s="673"/>
      <c r="AC6" s="673"/>
      <c r="AD6" s="673"/>
      <c r="AE6" s="103"/>
      <c r="AF6" s="407"/>
      <c r="AG6" s="17"/>
      <c r="AH6" s="94"/>
      <c r="AI6" s="94"/>
      <c r="AJ6" s="103"/>
      <c r="AK6" s="245" t="s">
        <v>58</v>
      </c>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row>
    <row r="7" spans="1:183" ht="12.75">
      <c r="A7" s="84"/>
      <c r="B7" s="99"/>
      <c r="C7" s="100"/>
      <c r="D7" s="107" t="str">
        <f ca="1">CELL("nomfichier")</f>
        <v>F:\MES SITES WEB\uprt.fr\di-diagrammes\[DI-diagramme_fabrications.xls]DI-Paysage-7 col 30 lignes</v>
      </c>
      <c r="E7" s="100"/>
      <c r="F7" s="101"/>
      <c r="G7" s="101"/>
      <c r="H7" s="100"/>
      <c r="I7" s="100"/>
      <c r="J7" s="101"/>
      <c r="K7" s="102"/>
      <c r="L7" s="101"/>
      <c r="M7" s="102"/>
      <c r="N7" s="102"/>
      <c r="O7" s="101"/>
      <c r="P7" s="102"/>
      <c r="Q7" s="101"/>
      <c r="R7" s="102"/>
      <c r="S7" s="102"/>
      <c r="T7" s="101"/>
      <c r="U7" s="102"/>
      <c r="V7" s="247"/>
      <c r="W7" s="100"/>
      <c r="X7" s="107"/>
      <c r="Y7" s="100"/>
      <c r="Z7" s="101"/>
      <c r="AA7" s="101"/>
      <c r="AB7" s="100"/>
      <c r="AC7" s="100"/>
      <c r="AD7" s="101"/>
      <c r="AE7" s="102"/>
      <c r="AF7" s="247"/>
      <c r="AG7" s="100"/>
      <c r="AH7" s="100"/>
      <c r="AI7" s="101"/>
      <c r="AJ7" s="102"/>
      <c r="AK7" s="248"/>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row>
    <row r="8" spans="2:37" s="2" customFormat="1" ht="15.75">
      <c r="B8" s="24"/>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row>
    <row r="9" spans="2:37" s="2" customFormat="1" ht="11.25" customHeight="1">
      <c r="B9" s="459"/>
      <c r="D9" s="460"/>
      <c r="E9" s="198"/>
      <c r="F9" s="198"/>
      <c r="G9" s="198"/>
      <c r="H9" s="81"/>
      <c r="I9" s="460"/>
      <c r="J9" s="198"/>
      <c r="K9" s="198"/>
      <c r="L9" s="198"/>
      <c r="M9" s="81"/>
      <c r="N9" s="460"/>
      <c r="O9" s="198"/>
      <c r="P9" s="198"/>
      <c r="Q9" s="198"/>
      <c r="R9" s="81"/>
      <c r="S9" s="460"/>
      <c r="T9" s="198"/>
      <c r="U9" s="198"/>
      <c r="V9" s="198"/>
      <c r="W9" s="81"/>
      <c r="X9" s="460"/>
      <c r="Y9" s="198"/>
      <c r="Z9" s="198"/>
      <c r="AA9" s="198"/>
      <c r="AB9" s="81"/>
      <c r="AC9" s="460"/>
      <c r="AD9" s="198"/>
      <c r="AE9" s="198"/>
      <c r="AF9" s="198"/>
      <c r="AG9" s="81"/>
      <c r="AH9" s="460"/>
      <c r="AI9" s="198"/>
      <c r="AJ9" s="198"/>
      <c r="AK9" s="198"/>
    </row>
    <row r="10" spans="2:37" s="2" customFormat="1" ht="20.25" customHeight="1">
      <c r="B10" s="600" t="s">
        <v>268</v>
      </c>
      <c r="D10" s="640" t="s">
        <v>254</v>
      </c>
      <c r="E10" s="636" t="s">
        <v>14</v>
      </c>
      <c r="F10" s="637"/>
      <c r="G10" s="638"/>
      <c r="H10" s="81"/>
      <c r="I10" s="640" t="s">
        <v>254</v>
      </c>
      <c r="J10" s="636" t="s">
        <v>1</v>
      </c>
      <c r="K10" s="637"/>
      <c r="L10" s="638"/>
      <c r="M10" s="81"/>
      <c r="N10" s="640" t="s">
        <v>254</v>
      </c>
      <c r="O10" s="636" t="s">
        <v>235</v>
      </c>
      <c r="P10" s="637"/>
      <c r="Q10" s="638"/>
      <c r="R10" s="81"/>
      <c r="S10" s="640" t="s">
        <v>254</v>
      </c>
      <c r="T10" s="636" t="s">
        <v>236</v>
      </c>
      <c r="U10" s="637"/>
      <c r="V10" s="638"/>
      <c r="W10" s="81"/>
      <c r="X10" s="640" t="s">
        <v>254</v>
      </c>
      <c r="Y10" s="636" t="s">
        <v>17</v>
      </c>
      <c r="Z10" s="637"/>
      <c r="AA10" s="638"/>
      <c r="AB10" s="81"/>
      <c r="AC10" s="640" t="s">
        <v>254</v>
      </c>
      <c r="AD10" s="636" t="s">
        <v>18</v>
      </c>
      <c r="AE10" s="637"/>
      <c r="AF10" s="638"/>
      <c r="AG10" s="81"/>
      <c r="AH10" s="640" t="s">
        <v>254</v>
      </c>
      <c r="AI10" s="636" t="s">
        <v>237</v>
      </c>
      <c r="AJ10" s="637"/>
      <c r="AK10" s="638"/>
    </row>
    <row r="11" spans="2:37" s="2" customFormat="1" ht="13.5" customHeight="1">
      <c r="B11" s="601"/>
      <c r="D11" s="640"/>
      <c r="E11" s="625"/>
      <c r="F11" s="623"/>
      <c r="G11" s="624"/>
      <c r="H11" s="408"/>
      <c r="I11" s="640"/>
      <c r="J11" s="625"/>
      <c r="K11" s="623"/>
      <c r="L11" s="624"/>
      <c r="M11" s="389"/>
      <c r="N11" s="640"/>
      <c r="O11" s="625"/>
      <c r="P11" s="623"/>
      <c r="Q11" s="624"/>
      <c r="R11" s="389"/>
      <c r="S11" s="640"/>
      <c r="T11" s="625"/>
      <c r="U11" s="623"/>
      <c r="V11" s="624"/>
      <c r="W11" s="389"/>
      <c r="X11" s="640"/>
      <c r="Y11" s="625"/>
      <c r="Z11" s="623"/>
      <c r="AA11" s="624"/>
      <c r="AB11" s="389"/>
      <c r="AC11" s="640"/>
      <c r="AD11" s="625"/>
      <c r="AE11" s="623"/>
      <c r="AF11" s="624"/>
      <c r="AG11" s="389"/>
      <c r="AH11" s="640"/>
      <c r="AI11" s="625"/>
      <c r="AJ11" s="623"/>
      <c r="AK11" s="624"/>
    </row>
    <row r="12" spans="2:37" s="2" customFormat="1" ht="11.25" customHeight="1">
      <c r="B12" s="601"/>
      <c r="D12" s="640"/>
      <c r="E12" s="625"/>
      <c r="F12" s="623"/>
      <c r="G12" s="624"/>
      <c r="H12" s="81"/>
      <c r="I12" s="640"/>
      <c r="J12" s="625"/>
      <c r="K12" s="623"/>
      <c r="L12" s="624"/>
      <c r="M12" s="81"/>
      <c r="N12" s="640"/>
      <c r="O12" s="625"/>
      <c r="P12" s="623"/>
      <c r="Q12" s="624"/>
      <c r="R12" s="81"/>
      <c r="S12" s="640"/>
      <c r="T12" s="625"/>
      <c r="U12" s="623"/>
      <c r="V12" s="624"/>
      <c r="W12" s="81"/>
      <c r="X12" s="640"/>
      <c r="Y12" s="625"/>
      <c r="Z12" s="623"/>
      <c r="AA12" s="624"/>
      <c r="AB12" s="81"/>
      <c r="AC12" s="640"/>
      <c r="AD12" s="625"/>
      <c r="AE12" s="623"/>
      <c r="AF12" s="624"/>
      <c r="AG12" s="81"/>
      <c r="AH12" s="640"/>
      <c r="AI12" s="625"/>
      <c r="AJ12" s="623"/>
      <c r="AK12" s="624"/>
    </row>
    <row r="13" spans="2:37" s="2" customFormat="1" ht="12" customHeight="1" thickBot="1">
      <c r="B13" s="602"/>
      <c r="D13" s="461"/>
      <c r="E13" s="314"/>
      <c r="F13" s="413"/>
      <c r="G13" s="414"/>
      <c r="H13" s="81"/>
      <c r="I13" s="461"/>
      <c r="J13" s="314"/>
      <c r="K13" s="413"/>
      <c r="L13" s="414"/>
      <c r="M13" s="81"/>
      <c r="N13" s="461"/>
      <c r="O13" s="314"/>
      <c r="P13" s="413"/>
      <c r="Q13" s="414"/>
      <c r="R13" s="81"/>
      <c r="S13" s="461"/>
      <c r="T13" s="314"/>
      <c r="U13" s="413"/>
      <c r="V13" s="414"/>
      <c r="W13" s="81"/>
      <c r="X13" s="461"/>
      <c r="Y13" s="314"/>
      <c r="Z13" s="413"/>
      <c r="AA13" s="414"/>
      <c r="AB13" s="81"/>
      <c r="AC13" s="461"/>
      <c r="AD13" s="314"/>
      <c r="AE13" s="413"/>
      <c r="AF13" s="414"/>
      <c r="AG13" s="81"/>
      <c r="AH13" s="461"/>
      <c r="AI13" s="314"/>
      <c r="AJ13" s="413"/>
      <c r="AK13" s="414"/>
    </row>
    <row r="14" spans="2:37" s="2" customFormat="1" ht="19.5" customHeight="1" thickTop="1">
      <c r="B14" s="24"/>
      <c r="D14" s="79"/>
      <c r="E14" s="390"/>
      <c r="F14" s="391"/>
      <c r="G14" s="392"/>
      <c r="H14" s="79"/>
      <c r="I14" s="79"/>
      <c r="J14" s="80"/>
      <c r="K14" s="409"/>
      <c r="L14" s="81"/>
      <c r="M14" s="79"/>
      <c r="N14" s="79"/>
      <c r="O14" s="80"/>
      <c r="P14" s="409"/>
      <c r="Q14" s="81"/>
      <c r="R14" s="79"/>
      <c r="S14" s="79"/>
      <c r="T14" s="80"/>
      <c r="U14" s="409"/>
      <c r="V14" s="81"/>
      <c r="W14" s="79"/>
      <c r="X14" s="79"/>
      <c r="Y14" s="80"/>
      <c r="Z14" s="409"/>
      <c r="AA14" s="81"/>
      <c r="AB14" s="79"/>
      <c r="AC14" s="79"/>
      <c r="AD14" s="80"/>
      <c r="AE14" s="409"/>
      <c r="AF14" s="81"/>
      <c r="AG14" s="79"/>
      <c r="AH14" s="79"/>
      <c r="AI14" s="80"/>
      <c r="AJ14" s="409"/>
      <c r="AK14" s="81"/>
    </row>
    <row r="15" spans="2:37" s="2" customFormat="1" ht="9.75" customHeight="1">
      <c r="B15" s="472">
        <v>1</v>
      </c>
      <c r="D15" s="412" t="s">
        <v>255</v>
      </c>
      <c r="E15" s="493" t="s">
        <v>107</v>
      </c>
      <c r="F15" s="494"/>
      <c r="G15" s="495"/>
      <c r="H15" s="392"/>
      <c r="I15" s="412" t="s">
        <v>1</v>
      </c>
      <c r="J15" s="120"/>
      <c r="K15" s="193"/>
      <c r="L15" s="120"/>
      <c r="M15" s="392"/>
      <c r="N15" s="412" t="s">
        <v>235</v>
      </c>
      <c r="O15" s="120"/>
      <c r="P15" s="193"/>
      <c r="Q15" s="120"/>
      <c r="R15" s="392"/>
      <c r="S15" s="412" t="s">
        <v>236</v>
      </c>
      <c r="T15" s="120"/>
      <c r="U15" s="193"/>
      <c r="V15" s="120"/>
      <c r="W15" s="392"/>
      <c r="X15" s="412" t="s">
        <v>17</v>
      </c>
      <c r="Y15" s="120"/>
      <c r="Z15" s="193"/>
      <c r="AA15" s="120"/>
      <c r="AB15" s="392"/>
      <c r="AC15" s="412" t="s">
        <v>18</v>
      </c>
      <c r="AD15" s="120"/>
      <c r="AE15" s="193"/>
      <c r="AF15" s="120"/>
      <c r="AG15" s="392"/>
      <c r="AH15" s="412" t="s">
        <v>237</v>
      </c>
      <c r="AI15" s="120"/>
      <c r="AJ15" s="193"/>
      <c r="AK15" s="120"/>
    </row>
    <row r="16" spans="2:37" s="2" customFormat="1" ht="4.5" customHeight="1">
      <c r="B16" s="473"/>
      <c r="D16" s="571">
        <v>1</v>
      </c>
      <c r="E16" s="496"/>
      <c r="F16" s="497"/>
      <c r="G16" s="498"/>
      <c r="H16" s="393"/>
      <c r="I16" s="571">
        <v>1</v>
      </c>
      <c r="J16" s="193"/>
      <c r="K16" s="193"/>
      <c r="L16" s="193"/>
      <c r="M16" s="393"/>
      <c r="N16" s="571">
        <v>1</v>
      </c>
      <c r="O16" s="193"/>
      <c r="P16" s="193"/>
      <c r="Q16" s="193"/>
      <c r="R16" s="393"/>
      <c r="S16" s="571">
        <v>1</v>
      </c>
      <c r="T16" s="193"/>
      <c r="U16" s="193"/>
      <c r="V16" s="193"/>
      <c r="W16" s="393"/>
      <c r="X16" s="571">
        <v>1</v>
      </c>
      <c r="Y16" s="193"/>
      <c r="Z16" s="193"/>
      <c r="AA16" s="193"/>
      <c r="AB16" s="393"/>
      <c r="AC16" s="571">
        <v>1</v>
      </c>
      <c r="AD16" s="193"/>
      <c r="AE16" s="193"/>
      <c r="AF16" s="193"/>
      <c r="AG16" s="393"/>
      <c r="AH16" s="571">
        <v>1</v>
      </c>
      <c r="AI16" s="193"/>
      <c r="AJ16" s="193"/>
      <c r="AK16" s="193"/>
    </row>
    <row r="17" spans="2:37" s="2" customFormat="1" ht="9.75" customHeight="1">
      <c r="B17" s="474"/>
      <c r="D17" s="571"/>
      <c r="E17" s="499"/>
      <c r="F17" s="500"/>
      <c r="G17" s="501"/>
      <c r="H17" s="392"/>
      <c r="I17" s="571"/>
      <c r="J17" s="120"/>
      <c r="K17" s="193"/>
      <c r="L17" s="120"/>
      <c r="M17" s="392"/>
      <c r="N17" s="571"/>
      <c r="O17" s="120"/>
      <c r="P17" s="193"/>
      <c r="Q17" s="120"/>
      <c r="R17" s="392"/>
      <c r="S17" s="571"/>
      <c r="T17" s="120"/>
      <c r="U17" s="193"/>
      <c r="V17" s="120"/>
      <c r="W17" s="392"/>
      <c r="X17" s="571"/>
      <c r="Y17" s="120"/>
      <c r="Z17" s="193"/>
      <c r="AA17" s="120"/>
      <c r="AB17" s="392"/>
      <c r="AC17" s="571"/>
      <c r="AD17" s="120"/>
      <c r="AE17" s="193"/>
      <c r="AF17" s="120"/>
      <c r="AG17" s="392"/>
      <c r="AH17" s="571"/>
      <c r="AI17" s="120"/>
      <c r="AJ17" s="193"/>
      <c r="AK17" s="120"/>
    </row>
    <row r="18" spans="2:36" s="2" customFormat="1" ht="9.75" customHeight="1">
      <c r="B18" s="24"/>
      <c r="D18" s="394"/>
      <c r="E18" s="395"/>
      <c r="F18" s="193"/>
      <c r="G18" s="117"/>
      <c r="H18" s="396"/>
      <c r="I18" s="394"/>
      <c r="J18" s="395"/>
      <c r="K18" s="193"/>
      <c r="L18" s="117"/>
      <c r="M18" s="396"/>
      <c r="N18" s="394"/>
      <c r="O18" s="395"/>
      <c r="P18" s="193"/>
      <c r="Q18" s="117"/>
      <c r="R18" s="396"/>
      <c r="S18" s="394"/>
      <c r="T18" s="395"/>
      <c r="U18" s="193"/>
      <c r="V18" s="117"/>
      <c r="W18" s="1"/>
      <c r="X18" s="394"/>
      <c r="Z18" s="193"/>
      <c r="AB18" s="1"/>
      <c r="AC18" s="394"/>
      <c r="AE18" s="193"/>
      <c r="AG18" s="1"/>
      <c r="AH18" s="394"/>
      <c r="AJ18" s="193"/>
    </row>
    <row r="19" spans="2:37" s="2" customFormat="1" ht="9.75" customHeight="1">
      <c r="B19" s="472">
        <f>MAXA(B$15:B18)+1</f>
        <v>2</v>
      </c>
      <c r="D19" s="412" t="s">
        <v>255</v>
      </c>
      <c r="E19" s="120"/>
      <c r="F19" s="193"/>
      <c r="G19" s="120"/>
      <c r="H19" s="392"/>
      <c r="I19" s="412" t="s">
        <v>1</v>
      </c>
      <c r="J19" s="120"/>
      <c r="K19" s="193"/>
      <c r="L19" s="120"/>
      <c r="M19" s="392"/>
      <c r="N19" s="412" t="s">
        <v>235</v>
      </c>
      <c r="O19" s="120"/>
      <c r="P19" s="193"/>
      <c r="Q19" s="120"/>
      <c r="R19" s="392"/>
      <c r="S19" s="412" t="s">
        <v>236</v>
      </c>
      <c r="T19" s="120"/>
      <c r="U19" s="193"/>
      <c r="V19" s="120"/>
      <c r="W19" s="392"/>
      <c r="X19" s="412" t="s">
        <v>17</v>
      </c>
      <c r="Y19" s="120"/>
      <c r="Z19" s="193"/>
      <c r="AA19" s="120"/>
      <c r="AB19" s="392"/>
      <c r="AC19" s="412" t="s">
        <v>18</v>
      </c>
      <c r="AD19" s="120"/>
      <c r="AE19" s="193"/>
      <c r="AF19" s="120"/>
      <c r="AG19" s="392"/>
      <c r="AH19" s="412" t="s">
        <v>237</v>
      </c>
      <c r="AI19" s="120"/>
      <c r="AJ19" s="193"/>
      <c r="AK19" s="120"/>
    </row>
    <row r="20" spans="2:37" s="2" customFormat="1" ht="4.5" customHeight="1">
      <c r="B20" s="473"/>
      <c r="D20" s="571">
        <f>MAXA(D$15:D19)+1</f>
        <v>2</v>
      </c>
      <c r="E20" s="193"/>
      <c r="F20" s="193"/>
      <c r="G20" s="193"/>
      <c r="H20" s="393"/>
      <c r="I20" s="571">
        <f>MAXA(I$15:I19)+1</f>
        <v>2</v>
      </c>
      <c r="J20" s="193"/>
      <c r="K20" s="193"/>
      <c r="L20" s="193"/>
      <c r="M20" s="393"/>
      <c r="N20" s="571">
        <f>MAXA(N$15:N19)+1</f>
        <v>2</v>
      </c>
      <c r="O20" s="193"/>
      <c r="P20" s="193"/>
      <c r="Q20" s="193"/>
      <c r="R20" s="393"/>
      <c r="S20" s="571">
        <f>MAXA(S$15:S19)+1</f>
        <v>2</v>
      </c>
      <c r="T20" s="193"/>
      <c r="U20" s="193"/>
      <c r="V20" s="193"/>
      <c r="W20" s="393"/>
      <c r="X20" s="571">
        <f>MAXA(X$15:X19)+1</f>
        <v>2</v>
      </c>
      <c r="Y20" s="193"/>
      <c r="Z20" s="193"/>
      <c r="AA20" s="193"/>
      <c r="AB20" s="393"/>
      <c r="AC20" s="571">
        <f>MAXA(AC$15:AC19)+1</f>
        <v>2</v>
      </c>
      <c r="AD20" s="193"/>
      <c r="AE20" s="193"/>
      <c r="AF20" s="193"/>
      <c r="AG20" s="393"/>
      <c r="AH20" s="571">
        <f>MAXA(AH$15:AH19)+1</f>
        <v>2</v>
      </c>
      <c r="AI20" s="193"/>
      <c r="AJ20" s="193"/>
      <c r="AK20" s="193"/>
    </row>
    <row r="21" spans="2:37" s="2" customFormat="1" ht="9.75" customHeight="1">
      <c r="B21" s="474"/>
      <c r="D21" s="571"/>
      <c r="E21" s="120"/>
      <c r="F21" s="193"/>
      <c r="G21" s="120"/>
      <c r="H21" s="392"/>
      <c r="I21" s="571"/>
      <c r="J21" s="120"/>
      <c r="K21" s="193"/>
      <c r="L21" s="120"/>
      <c r="M21" s="392"/>
      <c r="N21" s="571"/>
      <c r="O21" s="120"/>
      <c r="P21" s="193"/>
      <c r="Q21" s="120"/>
      <c r="R21" s="392"/>
      <c r="S21" s="571"/>
      <c r="T21" s="120"/>
      <c r="U21" s="193"/>
      <c r="V21" s="120"/>
      <c r="W21" s="392"/>
      <c r="X21" s="571"/>
      <c r="Y21" s="120"/>
      <c r="Z21" s="193"/>
      <c r="AA21" s="120"/>
      <c r="AB21" s="392"/>
      <c r="AC21" s="571"/>
      <c r="AD21" s="120"/>
      <c r="AE21" s="193"/>
      <c r="AF21" s="120"/>
      <c r="AG21" s="392"/>
      <c r="AH21" s="571"/>
      <c r="AI21" s="120"/>
      <c r="AJ21" s="193"/>
      <c r="AK21" s="120"/>
    </row>
    <row r="22" spans="2:37" s="2" customFormat="1" ht="9.75" customHeight="1">
      <c r="B22" s="24"/>
      <c r="D22" s="394"/>
      <c r="E22" s="395"/>
      <c r="F22" s="193"/>
      <c r="G22" s="117"/>
      <c r="H22" s="396"/>
      <c r="I22" s="394"/>
      <c r="J22" s="395"/>
      <c r="K22" s="193"/>
      <c r="L22" s="117"/>
      <c r="M22" s="396"/>
      <c r="N22" s="394"/>
      <c r="O22" s="395"/>
      <c r="P22" s="193"/>
      <c r="Q22" s="117"/>
      <c r="R22" s="79"/>
      <c r="S22" s="394"/>
      <c r="T22" s="395"/>
      <c r="U22" s="193"/>
      <c r="V22" s="117"/>
      <c r="W22" s="79"/>
      <c r="X22" s="394"/>
      <c r="Y22" s="395"/>
      <c r="Z22" s="193"/>
      <c r="AA22" s="117"/>
      <c r="AB22" s="79"/>
      <c r="AC22" s="394"/>
      <c r="AD22" s="395"/>
      <c r="AE22" s="193"/>
      <c r="AF22" s="117"/>
      <c r="AG22" s="79"/>
      <c r="AH22" s="394"/>
      <c r="AI22" s="395"/>
      <c r="AJ22" s="193"/>
      <c r="AK22" s="117"/>
    </row>
    <row r="23" spans="2:37" s="2" customFormat="1" ht="9.75" customHeight="1">
      <c r="B23" s="472">
        <f>MAXA(B$15:B22)+1</f>
        <v>3</v>
      </c>
      <c r="D23" s="412" t="s">
        <v>255</v>
      </c>
      <c r="E23" s="120"/>
      <c r="F23" s="193"/>
      <c r="G23" s="120"/>
      <c r="H23" s="392"/>
      <c r="I23" s="412" t="s">
        <v>1</v>
      </c>
      <c r="J23" s="120"/>
      <c r="K23" s="193"/>
      <c r="L23" s="120"/>
      <c r="M23" s="392"/>
      <c r="N23" s="412" t="s">
        <v>235</v>
      </c>
      <c r="O23" s="120"/>
      <c r="P23" s="193"/>
      <c r="Q23" s="120"/>
      <c r="R23" s="392"/>
      <c r="S23" s="412" t="s">
        <v>236</v>
      </c>
      <c r="T23" s="120"/>
      <c r="U23" s="193"/>
      <c r="V23" s="120"/>
      <c r="W23" s="392"/>
      <c r="X23" s="412" t="s">
        <v>17</v>
      </c>
      <c r="Y23" s="120"/>
      <c r="Z23" s="193"/>
      <c r="AA23" s="120"/>
      <c r="AB23" s="392"/>
      <c r="AC23" s="412" t="s">
        <v>18</v>
      </c>
      <c r="AD23" s="120"/>
      <c r="AE23" s="193"/>
      <c r="AF23" s="120"/>
      <c r="AG23" s="392"/>
      <c r="AH23" s="412" t="s">
        <v>237</v>
      </c>
      <c r="AI23" s="120"/>
      <c r="AJ23" s="193"/>
      <c r="AK23" s="120"/>
    </row>
    <row r="24" spans="2:37" s="2" customFormat="1" ht="4.5" customHeight="1">
      <c r="B24" s="473"/>
      <c r="D24" s="571">
        <f>MAXA(D$15:D23)+1</f>
        <v>3</v>
      </c>
      <c r="E24" s="193"/>
      <c r="F24" s="193"/>
      <c r="G24" s="193"/>
      <c r="H24" s="393"/>
      <c r="I24" s="571">
        <f>MAXA(I$15:I23)+1</f>
        <v>3</v>
      </c>
      <c r="J24" s="193"/>
      <c r="K24" s="193"/>
      <c r="L24" s="193"/>
      <c r="M24" s="393"/>
      <c r="N24" s="571">
        <f>MAXA(N$15:N23)+1</f>
        <v>3</v>
      </c>
      <c r="O24" s="193"/>
      <c r="P24" s="193"/>
      <c r="Q24" s="193"/>
      <c r="R24" s="393"/>
      <c r="S24" s="571">
        <f>MAXA(S$15:S23)+1</f>
        <v>3</v>
      </c>
      <c r="T24" s="193"/>
      <c r="U24" s="193"/>
      <c r="V24" s="193"/>
      <c r="W24" s="393"/>
      <c r="X24" s="571">
        <f>MAXA(X$15:X23)+1</f>
        <v>3</v>
      </c>
      <c r="Y24" s="193"/>
      <c r="Z24" s="193"/>
      <c r="AA24" s="193"/>
      <c r="AB24" s="393"/>
      <c r="AC24" s="571">
        <f>MAXA(AC$15:AC23)+1</f>
        <v>3</v>
      </c>
      <c r="AD24" s="193"/>
      <c r="AE24" s="193"/>
      <c r="AF24" s="193"/>
      <c r="AG24" s="393"/>
      <c r="AH24" s="571">
        <f>MAXA(AH$15:AH23)+1</f>
        <v>3</v>
      </c>
      <c r="AI24" s="193"/>
      <c r="AJ24" s="193"/>
      <c r="AK24" s="193"/>
    </row>
    <row r="25" spans="2:37" s="2" customFormat="1" ht="9.75" customHeight="1">
      <c r="B25" s="474"/>
      <c r="D25" s="571"/>
      <c r="E25" s="120"/>
      <c r="F25" s="193"/>
      <c r="G25" s="120"/>
      <c r="H25" s="392"/>
      <c r="I25" s="571"/>
      <c r="J25" s="120"/>
      <c r="K25" s="193"/>
      <c r="L25" s="120"/>
      <c r="M25" s="392"/>
      <c r="N25" s="571"/>
      <c r="O25" s="120"/>
      <c r="P25" s="193"/>
      <c r="Q25" s="120"/>
      <c r="R25" s="392"/>
      <c r="S25" s="571"/>
      <c r="T25" s="120"/>
      <c r="U25" s="193"/>
      <c r="V25" s="120"/>
      <c r="W25" s="392"/>
      <c r="X25" s="571"/>
      <c r="Y25" s="120"/>
      <c r="Z25" s="193"/>
      <c r="AA25" s="120"/>
      <c r="AB25" s="392"/>
      <c r="AC25" s="571"/>
      <c r="AD25" s="120"/>
      <c r="AE25" s="193"/>
      <c r="AF25" s="120"/>
      <c r="AG25" s="392"/>
      <c r="AH25" s="571"/>
      <c r="AI25" s="120"/>
      <c r="AJ25" s="193"/>
      <c r="AK25" s="120"/>
    </row>
    <row r="26" spans="2:37" s="2" customFormat="1" ht="9.75" customHeight="1">
      <c r="B26" s="364"/>
      <c r="C26" s="11"/>
      <c r="D26" s="394"/>
      <c r="E26" s="395"/>
      <c r="F26" s="193"/>
      <c r="G26" s="117"/>
      <c r="H26" s="396"/>
      <c r="I26" s="394"/>
      <c r="J26" s="395"/>
      <c r="K26" s="193"/>
      <c r="L26" s="117"/>
      <c r="M26" s="396"/>
      <c r="N26" s="394"/>
      <c r="O26" s="395"/>
      <c r="P26" s="193"/>
      <c r="Q26" s="117"/>
      <c r="R26" s="79"/>
      <c r="S26" s="394"/>
      <c r="T26" s="395"/>
      <c r="U26" s="193"/>
      <c r="V26" s="117"/>
      <c r="W26" s="79"/>
      <c r="X26" s="394"/>
      <c r="Y26" s="395"/>
      <c r="Z26" s="193"/>
      <c r="AA26" s="117"/>
      <c r="AB26" s="79"/>
      <c r="AC26" s="394"/>
      <c r="AD26" s="395"/>
      <c r="AE26" s="193"/>
      <c r="AF26" s="117"/>
      <c r="AG26" s="79"/>
      <c r="AH26" s="394"/>
      <c r="AI26" s="395"/>
      <c r="AJ26" s="193"/>
      <c r="AK26" s="117"/>
    </row>
    <row r="27" spans="2:37" s="2" customFormat="1" ht="9.75" customHeight="1">
      <c r="B27" s="472">
        <f>MAXA(B$15:B26)+1</f>
        <v>4</v>
      </c>
      <c r="D27" s="412" t="s">
        <v>255</v>
      </c>
      <c r="E27" s="120"/>
      <c r="F27" s="193"/>
      <c r="G27" s="120"/>
      <c r="H27" s="392"/>
      <c r="I27" s="412" t="s">
        <v>1</v>
      </c>
      <c r="J27" s="120"/>
      <c r="K27" s="193"/>
      <c r="L27" s="120"/>
      <c r="M27" s="392"/>
      <c r="N27" s="412" t="s">
        <v>235</v>
      </c>
      <c r="O27" s="120"/>
      <c r="P27" s="193"/>
      <c r="Q27" s="120"/>
      <c r="R27" s="392"/>
      <c r="S27" s="412" t="s">
        <v>236</v>
      </c>
      <c r="T27" s="120"/>
      <c r="U27" s="193"/>
      <c r="V27" s="120"/>
      <c r="W27" s="392"/>
      <c r="X27" s="412" t="s">
        <v>17</v>
      </c>
      <c r="Y27" s="120"/>
      <c r="Z27" s="193"/>
      <c r="AA27" s="120"/>
      <c r="AB27" s="392"/>
      <c r="AC27" s="412" t="s">
        <v>18</v>
      </c>
      <c r="AD27" s="120"/>
      <c r="AE27" s="193"/>
      <c r="AF27" s="120"/>
      <c r="AG27" s="392"/>
      <c r="AH27" s="412" t="s">
        <v>237</v>
      </c>
      <c r="AI27" s="120"/>
      <c r="AJ27" s="193"/>
      <c r="AK27" s="120"/>
    </row>
    <row r="28" spans="2:37" s="2" customFormat="1" ht="4.5" customHeight="1">
      <c r="B28" s="473"/>
      <c r="D28" s="571">
        <f>MAXA(D$15:D27)+1</f>
        <v>4</v>
      </c>
      <c r="E28" s="193"/>
      <c r="F28" s="193"/>
      <c r="G28" s="193"/>
      <c r="H28" s="393"/>
      <c r="I28" s="571">
        <f>MAXA(I$15:I27)+1</f>
        <v>4</v>
      </c>
      <c r="J28" s="193"/>
      <c r="K28" s="193"/>
      <c r="L28" s="193"/>
      <c r="M28" s="393"/>
      <c r="N28" s="571">
        <f>MAXA(N$15:N27)+1</f>
        <v>4</v>
      </c>
      <c r="O28" s="193"/>
      <c r="P28" s="193"/>
      <c r="Q28" s="193"/>
      <c r="R28" s="393"/>
      <c r="S28" s="571">
        <f>MAXA(S$15:S27)+1</f>
        <v>4</v>
      </c>
      <c r="T28" s="193"/>
      <c r="U28" s="193"/>
      <c r="V28" s="193"/>
      <c r="W28" s="393"/>
      <c r="X28" s="571">
        <f>MAXA(X$15:X27)+1</f>
        <v>4</v>
      </c>
      <c r="Y28" s="193"/>
      <c r="Z28" s="193"/>
      <c r="AA28" s="193"/>
      <c r="AB28" s="393"/>
      <c r="AC28" s="571">
        <f>MAXA(AC$15:AC27)+1</f>
        <v>4</v>
      </c>
      <c r="AD28" s="193"/>
      <c r="AE28" s="193"/>
      <c r="AF28" s="193"/>
      <c r="AG28" s="393"/>
      <c r="AH28" s="571">
        <f>MAXA(AH$15:AH27)+1</f>
        <v>4</v>
      </c>
      <c r="AI28" s="193"/>
      <c r="AJ28" s="193"/>
      <c r="AK28" s="193"/>
    </row>
    <row r="29" spans="2:37" s="2" customFormat="1" ht="9.75" customHeight="1">
      <c r="B29" s="474"/>
      <c r="D29" s="571"/>
      <c r="E29" s="120"/>
      <c r="F29" s="193"/>
      <c r="G29" s="120"/>
      <c r="H29" s="392"/>
      <c r="I29" s="571"/>
      <c r="J29" s="120"/>
      <c r="K29" s="193"/>
      <c r="L29" s="120"/>
      <c r="M29" s="392"/>
      <c r="N29" s="571"/>
      <c r="O29" s="120"/>
      <c r="P29" s="193"/>
      <c r="Q29" s="120"/>
      <c r="R29" s="392"/>
      <c r="S29" s="571"/>
      <c r="T29" s="120"/>
      <c r="U29" s="193"/>
      <c r="V29" s="120"/>
      <c r="W29" s="392"/>
      <c r="X29" s="571"/>
      <c r="Y29" s="120"/>
      <c r="Z29" s="193"/>
      <c r="AA29" s="120"/>
      <c r="AB29" s="392"/>
      <c r="AC29" s="571"/>
      <c r="AD29" s="120"/>
      <c r="AE29" s="193"/>
      <c r="AF29" s="120"/>
      <c r="AG29" s="392"/>
      <c r="AH29" s="571"/>
      <c r="AI29" s="120"/>
      <c r="AJ29" s="193"/>
      <c r="AK29" s="120"/>
    </row>
    <row r="30" spans="2:37" s="2" customFormat="1" ht="9.75" customHeight="1">
      <c r="B30" s="24"/>
      <c r="D30" s="394"/>
      <c r="E30" s="395"/>
      <c r="F30" s="193"/>
      <c r="G30" s="117"/>
      <c r="H30" s="396"/>
      <c r="I30" s="394"/>
      <c r="J30" s="395"/>
      <c r="K30" s="193"/>
      <c r="L30" s="117"/>
      <c r="M30" s="396"/>
      <c r="N30" s="394"/>
      <c r="O30" s="395"/>
      <c r="P30" s="193"/>
      <c r="Q30" s="117"/>
      <c r="R30" s="79"/>
      <c r="S30" s="394"/>
      <c r="T30" s="395"/>
      <c r="U30" s="193"/>
      <c r="V30" s="117"/>
      <c r="W30" s="79"/>
      <c r="X30" s="394"/>
      <c r="Y30" s="395"/>
      <c r="Z30" s="193"/>
      <c r="AA30" s="117"/>
      <c r="AB30" s="79"/>
      <c r="AC30" s="394"/>
      <c r="AD30" s="395"/>
      <c r="AE30" s="193"/>
      <c r="AF30" s="117"/>
      <c r="AG30" s="79"/>
      <c r="AH30" s="394"/>
      <c r="AI30" s="395"/>
      <c r="AJ30" s="193"/>
      <c r="AK30" s="117"/>
    </row>
    <row r="31" spans="2:37" s="2" customFormat="1" ht="9.75" customHeight="1">
      <c r="B31" s="472">
        <f>MAXA(B$15:B30)+1</f>
        <v>5</v>
      </c>
      <c r="D31" s="412" t="s">
        <v>255</v>
      </c>
      <c r="E31" s="120"/>
      <c r="F31" s="193"/>
      <c r="G31" s="120"/>
      <c r="H31" s="392"/>
      <c r="I31" s="412" t="s">
        <v>1</v>
      </c>
      <c r="J31" s="120"/>
      <c r="K31" s="193"/>
      <c r="L31" s="120"/>
      <c r="M31" s="392"/>
      <c r="N31" s="412" t="s">
        <v>235</v>
      </c>
      <c r="O31" s="120"/>
      <c r="P31" s="193"/>
      <c r="Q31" s="120"/>
      <c r="R31" s="392"/>
      <c r="S31" s="412" t="s">
        <v>236</v>
      </c>
      <c r="T31" s="120"/>
      <c r="U31" s="193"/>
      <c r="V31" s="120"/>
      <c r="W31" s="392"/>
      <c r="X31" s="412" t="s">
        <v>17</v>
      </c>
      <c r="Y31" s="120"/>
      <c r="Z31" s="193"/>
      <c r="AA31" s="120"/>
      <c r="AB31" s="392"/>
      <c r="AC31" s="412" t="s">
        <v>18</v>
      </c>
      <c r="AD31" s="120"/>
      <c r="AE31" s="193"/>
      <c r="AF31" s="120"/>
      <c r="AG31" s="392"/>
      <c r="AH31" s="412" t="s">
        <v>237</v>
      </c>
      <c r="AI31" s="120"/>
      <c r="AJ31" s="193"/>
      <c r="AK31" s="120"/>
    </row>
    <row r="32" spans="2:37" s="2" customFormat="1" ht="4.5" customHeight="1">
      <c r="B32" s="473"/>
      <c r="D32" s="571">
        <f>MAXA(D$15:D31)+1</f>
        <v>5</v>
      </c>
      <c r="E32" s="193"/>
      <c r="F32" s="193"/>
      <c r="G32" s="193"/>
      <c r="H32" s="393"/>
      <c r="I32" s="571">
        <f>MAXA(I$15:I31)+1</f>
        <v>5</v>
      </c>
      <c r="J32" s="193"/>
      <c r="K32" s="193"/>
      <c r="L32" s="193"/>
      <c r="M32" s="393"/>
      <c r="N32" s="571">
        <f>MAXA(N$15:N31)+1</f>
        <v>5</v>
      </c>
      <c r="O32" s="193"/>
      <c r="P32" s="193"/>
      <c r="Q32" s="193"/>
      <c r="R32" s="393"/>
      <c r="S32" s="571">
        <f>MAXA(S$15:S31)+1</f>
        <v>5</v>
      </c>
      <c r="T32" s="193"/>
      <c r="U32" s="193"/>
      <c r="V32" s="193"/>
      <c r="W32" s="393"/>
      <c r="X32" s="571">
        <f>MAXA(X$15:X31)+1</f>
        <v>5</v>
      </c>
      <c r="Y32" s="193"/>
      <c r="Z32" s="193"/>
      <c r="AA32" s="193"/>
      <c r="AB32" s="393"/>
      <c r="AC32" s="571">
        <f>MAXA(AC$15:AC31)+1</f>
        <v>5</v>
      </c>
      <c r="AD32" s="193"/>
      <c r="AE32" s="193"/>
      <c r="AF32" s="193"/>
      <c r="AG32" s="393"/>
      <c r="AH32" s="571">
        <f>MAXA(AH$15:AH31)+1</f>
        <v>5</v>
      </c>
      <c r="AI32" s="193"/>
      <c r="AJ32" s="193"/>
      <c r="AK32" s="193"/>
    </row>
    <row r="33" spans="2:37" s="2" customFormat="1" ht="9.75" customHeight="1">
      <c r="B33" s="474"/>
      <c r="D33" s="571"/>
      <c r="E33" s="120"/>
      <c r="F33" s="193"/>
      <c r="G33" s="120"/>
      <c r="H33" s="392"/>
      <c r="I33" s="571"/>
      <c r="J33" s="120"/>
      <c r="K33" s="193"/>
      <c r="L33" s="120"/>
      <c r="M33" s="392"/>
      <c r="N33" s="571"/>
      <c r="O33" s="120"/>
      <c r="P33" s="193"/>
      <c r="Q33" s="120"/>
      <c r="R33" s="392"/>
      <c r="S33" s="571"/>
      <c r="T33" s="120"/>
      <c r="U33" s="193"/>
      <c r="V33" s="120"/>
      <c r="W33" s="392"/>
      <c r="X33" s="571"/>
      <c r="Y33" s="120"/>
      <c r="Z33" s="193"/>
      <c r="AA33" s="120"/>
      <c r="AB33" s="392"/>
      <c r="AC33" s="571"/>
      <c r="AD33" s="120"/>
      <c r="AE33" s="193"/>
      <c r="AF33" s="120"/>
      <c r="AG33" s="392"/>
      <c r="AH33" s="571"/>
      <c r="AI33" s="120"/>
      <c r="AJ33" s="193"/>
      <c r="AK33" s="120"/>
    </row>
    <row r="34" spans="2:37" s="2" customFormat="1" ht="9.75" customHeight="1">
      <c r="B34" s="24"/>
      <c r="D34" s="394"/>
      <c r="E34" s="395"/>
      <c r="F34" s="193"/>
      <c r="G34" s="117"/>
      <c r="H34" s="396"/>
      <c r="I34" s="394"/>
      <c r="J34" s="395"/>
      <c r="K34" s="193"/>
      <c r="L34" s="117"/>
      <c r="M34" s="396"/>
      <c r="N34" s="394"/>
      <c r="O34" s="395"/>
      <c r="P34" s="193"/>
      <c r="Q34" s="117"/>
      <c r="R34" s="79"/>
      <c r="S34" s="394"/>
      <c r="T34" s="395"/>
      <c r="U34" s="193"/>
      <c r="V34" s="117"/>
      <c r="W34" s="79"/>
      <c r="X34" s="394"/>
      <c r="Y34" s="395"/>
      <c r="Z34" s="193"/>
      <c r="AA34" s="117"/>
      <c r="AB34" s="79"/>
      <c r="AC34" s="394"/>
      <c r="AD34" s="395"/>
      <c r="AE34" s="193"/>
      <c r="AF34" s="117"/>
      <c r="AG34" s="79"/>
      <c r="AH34" s="394"/>
      <c r="AI34" s="395"/>
      <c r="AJ34" s="193"/>
      <c r="AK34" s="117"/>
    </row>
    <row r="35" spans="2:37" s="2" customFormat="1" ht="9.75" customHeight="1">
      <c r="B35" s="472">
        <f>MAXA(B$15:B34)+1</f>
        <v>6</v>
      </c>
      <c r="D35" s="412" t="s">
        <v>255</v>
      </c>
      <c r="E35" s="120"/>
      <c r="F35" s="193"/>
      <c r="G35" s="120"/>
      <c r="H35" s="392"/>
      <c r="I35" s="412" t="s">
        <v>1</v>
      </c>
      <c r="J35" s="120"/>
      <c r="K35" s="193"/>
      <c r="L35" s="120"/>
      <c r="M35" s="392"/>
      <c r="N35" s="412" t="s">
        <v>235</v>
      </c>
      <c r="O35" s="120"/>
      <c r="P35" s="193"/>
      <c r="Q35" s="120"/>
      <c r="R35" s="392"/>
      <c r="S35" s="412" t="s">
        <v>236</v>
      </c>
      <c r="T35" s="120"/>
      <c r="U35" s="193"/>
      <c r="V35" s="120"/>
      <c r="W35" s="392"/>
      <c r="X35" s="412" t="s">
        <v>17</v>
      </c>
      <c r="Y35" s="120"/>
      <c r="Z35" s="193"/>
      <c r="AA35" s="120"/>
      <c r="AB35" s="392"/>
      <c r="AC35" s="412" t="s">
        <v>18</v>
      </c>
      <c r="AD35" s="120"/>
      <c r="AE35" s="193"/>
      <c r="AF35" s="120"/>
      <c r="AG35" s="392"/>
      <c r="AH35" s="412" t="s">
        <v>237</v>
      </c>
      <c r="AI35" s="120"/>
      <c r="AJ35" s="193"/>
      <c r="AK35" s="120"/>
    </row>
    <row r="36" spans="2:37" s="2" customFormat="1" ht="4.5" customHeight="1">
      <c r="B36" s="473"/>
      <c r="D36" s="571">
        <f>MAXA(D$15:D35)+1</f>
        <v>6</v>
      </c>
      <c r="E36" s="193"/>
      <c r="F36" s="193"/>
      <c r="G36" s="193"/>
      <c r="H36" s="393"/>
      <c r="I36" s="571">
        <f>MAXA(I$15:I35)+1</f>
        <v>6</v>
      </c>
      <c r="J36" s="193"/>
      <c r="K36" s="193"/>
      <c r="L36" s="193"/>
      <c r="M36" s="393"/>
      <c r="N36" s="571">
        <f>MAXA(N$15:N35)+1</f>
        <v>6</v>
      </c>
      <c r="O36" s="193"/>
      <c r="P36" s="193"/>
      <c r="Q36" s="193"/>
      <c r="R36" s="393"/>
      <c r="S36" s="571">
        <f>MAXA(S$15:S35)+1</f>
        <v>6</v>
      </c>
      <c r="T36" s="193"/>
      <c r="U36" s="193"/>
      <c r="V36" s="193"/>
      <c r="W36" s="393"/>
      <c r="X36" s="571">
        <f>MAXA(X$15:X35)+1</f>
        <v>6</v>
      </c>
      <c r="Y36" s="193"/>
      <c r="Z36" s="193"/>
      <c r="AA36" s="193"/>
      <c r="AB36" s="393"/>
      <c r="AC36" s="571">
        <f>MAXA(AC$15:AC35)+1</f>
        <v>6</v>
      </c>
      <c r="AD36" s="193"/>
      <c r="AE36" s="193"/>
      <c r="AF36" s="193"/>
      <c r="AG36" s="393"/>
      <c r="AH36" s="571">
        <f>MAXA(AH$15:AH35)+1</f>
        <v>6</v>
      </c>
      <c r="AI36" s="193"/>
      <c r="AJ36" s="193"/>
      <c r="AK36" s="193"/>
    </row>
    <row r="37" spans="2:37" s="2" customFormat="1" ht="9.75" customHeight="1">
      <c r="B37" s="474"/>
      <c r="D37" s="571"/>
      <c r="E37" s="120"/>
      <c r="F37" s="193"/>
      <c r="G37" s="120"/>
      <c r="H37" s="392"/>
      <c r="I37" s="571"/>
      <c r="J37" s="120"/>
      <c r="K37" s="193"/>
      <c r="L37" s="120"/>
      <c r="M37" s="392"/>
      <c r="N37" s="571"/>
      <c r="O37" s="120"/>
      <c r="P37" s="193"/>
      <c r="Q37" s="120"/>
      <c r="R37" s="392"/>
      <c r="S37" s="571"/>
      <c r="T37" s="120"/>
      <c r="U37" s="193"/>
      <c r="V37" s="120"/>
      <c r="W37" s="392"/>
      <c r="X37" s="571"/>
      <c r="Y37" s="120"/>
      <c r="Z37" s="193"/>
      <c r="AA37" s="120"/>
      <c r="AB37" s="392"/>
      <c r="AC37" s="571"/>
      <c r="AD37" s="120"/>
      <c r="AE37" s="193"/>
      <c r="AF37" s="120"/>
      <c r="AG37" s="392"/>
      <c r="AH37" s="571"/>
      <c r="AI37" s="120"/>
      <c r="AJ37" s="193"/>
      <c r="AK37" s="120"/>
    </row>
    <row r="38" spans="2:37" ht="9.75" customHeight="1">
      <c r="B38" s="24"/>
      <c r="D38" s="394"/>
      <c r="E38" s="395"/>
      <c r="F38" s="193"/>
      <c r="G38" s="117"/>
      <c r="H38" s="396"/>
      <c r="I38" s="394"/>
      <c r="J38" s="395"/>
      <c r="K38" s="193"/>
      <c r="L38" s="117"/>
      <c r="M38" s="396"/>
      <c r="N38" s="394"/>
      <c r="O38" s="395"/>
      <c r="P38" s="193"/>
      <c r="Q38" s="117"/>
      <c r="R38" s="79"/>
      <c r="S38" s="394"/>
      <c r="T38" s="395"/>
      <c r="U38" s="193"/>
      <c r="V38" s="117"/>
      <c r="W38" s="79"/>
      <c r="X38" s="394"/>
      <c r="Y38" s="395"/>
      <c r="Z38" s="193"/>
      <c r="AA38" s="117"/>
      <c r="AB38" s="79"/>
      <c r="AC38" s="394"/>
      <c r="AD38" s="395"/>
      <c r="AE38" s="193"/>
      <c r="AF38" s="117"/>
      <c r="AG38" s="79"/>
      <c r="AH38" s="394"/>
      <c r="AI38" s="395"/>
      <c r="AJ38" s="193"/>
      <c r="AK38" s="117"/>
    </row>
    <row r="39" spans="2:37" ht="9.75" customHeight="1">
      <c r="B39" s="472">
        <f>MAXA(B$15:B38)+1</f>
        <v>7</v>
      </c>
      <c r="C39" s="2"/>
      <c r="D39" s="412" t="s">
        <v>255</v>
      </c>
      <c r="E39" s="120"/>
      <c r="F39" s="193"/>
      <c r="G39" s="120"/>
      <c r="H39" s="392"/>
      <c r="I39" s="412" t="s">
        <v>1</v>
      </c>
      <c r="J39" s="120"/>
      <c r="K39" s="193"/>
      <c r="L39" s="120"/>
      <c r="M39" s="392"/>
      <c r="N39" s="412" t="s">
        <v>235</v>
      </c>
      <c r="O39" s="120"/>
      <c r="P39" s="193"/>
      <c r="Q39" s="120"/>
      <c r="R39" s="392"/>
      <c r="S39" s="412" t="s">
        <v>236</v>
      </c>
      <c r="T39" s="120"/>
      <c r="U39" s="193"/>
      <c r="V39" s="120"/>
      <c r="W39" s="392"/>
      <c r="X39" s="412" t="s">
        <v>17</v>
      </c>
      <c r="Y39" s="120"/>
      <c r="Z39" s="193"/>
      <c r="AA39" s="120"/>
      <c r="AB39" s="392"/>
      <c r="AC39" s="412" t="s">
        <v>18</v>
      </c>
      <c r="AD39" s="120"/>
      <c r="AE39" s="193"/>
      <c r="AF39" s="120"/>
      <c r="AG39" s="392"/>
      <c r="AH39" s="412" t="s">
        <v>237</v>
      </c>
      <c r="AI39" s="120"/>
      <c r="AJ39" s="193"/>
      <c r="AK39" s="120"/>
    </row>
    <row r="40" spans="2:37" ht="4.5" customHeight="1">
      <c r="B40" s="473"/>
      <c r="C40" s="2"/>
      <c r="D40" s="571">
        <f>MAXA(D$15:D39)+1</f>
        <v>7</v>
      </c>
      <c r="E40" s="193"/>
      <c r="F40" s="193"/>
      <c r="G40" s="193"/>
      <c r="H40" s="393"/>
      <c r="I40" s="571">
        <f>MAXA(I$15:I39)+1</f>
        <v>7</v>
      </c>
      <c r="J40" s="193"/>
      <c r="K40" s="193"/>
      <c r="L40" s="193"/>
      <c r="M40" s="393"/>
      <c r="N40" s="571">
        <f>MAXA(N$15:N39)+1</f>
        <v>7</v>
      </c>
      <c r="O40" s="193"/>
      <c r="P40" s="193"/>
      <c r="Q40" s="193"/>
      <c r="R40" s="393"/>
      <c r="S40" s="571">
        <f>MAXA(S$15:S39)+1</f>
        <v>7</v>
      </c>
      <c r="T40" s="193"/>
      <c r="U40" s="193"/>
      <c r="V40" s="193"/>
      <c r="W40" s="393"/>
      <c r="X40" s="571">
        <f>MAXA(X$15:X39)+1</f>
        <v>7</v>
      </c>
      <c r="Y40" s="193"/>
      <c r="Z40" s="193"/>
      <c r="AA40" s="193"/>
      <c r="AB40" s="393"/>
      <c r="AC40" s="571">
        <f>MAXA(AC$15:AC39)+1</f>
        <v>7</v>
      </c>
      <c r="AD40" s="193"/>
      <c r="AE40" s="193"/>
      <c r="AF40" s="193"/>
      <c r="AG40" s="393"/>
      <c r="AH40" s="571">
        <f>MAXA(AH$15:AH39)+1</f>
        <v>7</v>
      </c>
      <c r="AI40" s="193"/>
      <c r="AJ40" s="193"/>
      <c r="AK40" s="193"/>
    </row>
    <row r="41" spans="2:37" ht="9.75" customHeight="1">
      <c r="B41" s="474"/>
      <c r="C41" s="2"/>
      <c r="D41" s="571"/>
      <c r="E41" s="120"/>
      <c r="F41" s="193"/>
      <c r="G41" s="120"/>
      <c r="H41" s="392"/>
      <c r="I41" s="571"/>
      <c r="J41" s="120"/>
      <c r="K41" s="193"/>
      <c r="L41" s="120"/>
      <c r="M41" s="392"/>
      <c r="N41" s="571"/>
      <c r="O41" s="120"/>
      <c r="P41" s="193"/>
      <c r="Q41" s="120"/>
      <c r="R41" s="392"/>
      <c r="S41" s="571"/>
      <c r="T41" s="120"/>
      <c r="U41" s="193"/>
      <c r="V41" s="120"/>
      <c r="W41" s="392"/>
      <c r="X41" s="571"/>
      <c r="Y41" s="120"/>
      <c r="Z41" s="193"/>
      <c r="AA41" s="120"/>
      <c r="AB41" s="392"/>
      <c r="AC41" s="571"/>
      <c r="AD41" s="120"/>
      <c r="AE41" s="193"/>
      <c r="AF41" s="120"/>
      <c r="AG41" s="392"/>
      <c r="AH41" s="571"/>
      <c r="AI41" s="120"/>
      <c r="AJ41" s="193"/>
      <c r="AK41" s="120"/>
    </row>
    <row r="42" spans="2:37" ht="9.75" customHeight="1">
      <c r="B42" s="24"/>
      <c r="D42" s="394"/>
      <c r="E42" s="395"/>
      <c r="F42" s="193"/>
      <c r="G42" s="117"/>
      <c r="H42" s="396"/>
      <c r="I42" s="394"/>
      <c r="J42" s="395"/>
      <c r="K42" s="193"/>
      <c r="L42" s="117"/>
      <c r="M42" s="396"/>
      <c r="N42" s="394"/>
      <c r="O42" s="395"/>
      <c r="P42" s="193"/>
      <c r="Q42" s="117"/>
      <c r="R42" s="79"/>
      <c r="S42" s="394"/>
      <c r="T42" s="395"/>
      <c r="U42" s="193"/>
      <c r="V42" s="117"/>
      <c r="W42" s="79"/>
      <c r="X42" s="394"/>
      <c r="Y42" s="395"/>
      <c r="Z42" s="193"/>
      <c r="AA42" s="117"/>
      <c r="AB42" s="79"/>
      <c r="AC42" s="394"/>
      <c r="AD42" s="395"/>
      <c r="AE42" s="193"/>
      <c r="AF42" s="117"/>
      <c r="AG42" s="79"/>
      <c r="AH42" s="394"/>
      <c r="AI42" s="395"/>
      <c r="AJ42" s="193"/>
      <c r="AK42" s="117"/>
    </row>
    <row r="43" spans="2:37" ht="9.75" customHeight="1">
      <c r="B43" s="472">
        <f>MAXA(B$15:B42)+1</f>
        <v>8</v>
      </c>
      <c r="C43" s="2"/>
      <c r="D43" s="412" t="s">
        <v>255</v>
      </c>
      <c r="E43" s="120"/>
      <c r="F43" s="193"/>
      <c r="G43" s="120"/>
      <c r="H43" s="392"/>
      <c r="I43" s="412" t="s">
        <v>1</v>
      </c>
      <c r="J43" s="120"/>
      <c r="K43" s="193"/>
      <c r="L43" s="120"/>
      <c r="M43" s="392"/>
      <c r="N43" s="412" t="s">
        <v>235</v>
      </c>
      <c r="O43" s="120"/>
      <c r="P43" s="193"/>
      <c r="Q43" s="120"/>
      <c r="R43" s="392"/>
      <c r="S43" s="412" t="s">
        <v>236</v>
      </c>
      <c r="T43" s="120"/>
      <c r="U43" s="193"/>
      <c r="V43" s="120"/>
      <c r="W43" s="392"/>
      <c r="X43" s="412" t="s">
        <v>17</v>
      </c>
      <c r="Y43" s="120"/>
      <c r="Z43" s="193"/>
      <c r="AA43" s="120"/>
      <c r="AB43" s="392"/>
      <c r="AC43" s="412" t="s">
        <v>18</v>
      </c>
      <c r="AD43" s="120"/>
      <c r="AE43" s="193"/>
      <c r="AF43" s="120"/>
      <c r="AG43" s="392"/>
      <c r="AH43" s="412" t="s">
        <v>237</v>
      </c>
      <c r="AI43" s="120"/>
      <c r="AJ43" s="193"/>
      <c r="AK43" s="120"/>
    </row>
    <row r="44" spans="2:37" ht="4.5" customHeight="1">
      <c r="B44" s="473"/>
      <c r="C44" s="2"/>
      <c r="D44" s="571">
        <f>MAXA(D$15:D43)+1</f>
        <v>8</v>
      </c>
      <c r="E44" s="193"/>
      <c r="F44" s="193"/>
      <c r="G44" s="193"/>
      <c r="H44" s="393"/>
      <c r="I44" s="571">
        <f>MAXA(I$15:I43)+1</f>
        <v>8</v>
      </c>
      <c r="J44" s="193"/>
      <c r="K44" s="193"/>
      <c r="L44" s="193"/>
      <c r="M44" s="393"/>
      <c r="N44" s="571">
        <f>MAXA(N$15:N43)+1</f>
        <v>8</v>
      </c>
      <c r="O44" s="193"/>
      <c r="P44" s="193"/>
      <c r="Q44" s="193"/>
      <c r="R44" s="393"/>
      <c r="S44" s="571">
        <f>MAXA(S$15:S43)+1</f>
        <v>8</v>
      </c>
      <c r="T44" s="193"/>
      <c r="U44" s="193"/>
      <c r="V44" s="193"/>
      <c r="W44" s="393"/>
      <c r="X44" s="571">
        <f>MAXA(X$15:X43)+1</f>
        <v>8</v>
      </c>
      <c r="Y44" s="193"/>
      <c r="Z44" s="193"/>
      <c r="AA44" s="193"/>
      <c r="AB44" s="393"/>
      <c r="AC44" s="571">
        <f>MAXA(AC$15:AC43)+1</f>
        <v>8</v>
      </c>
      <c r="AD44" s="193"/>
      <c r="AE44" s="193"/>
      <c r="AF44" s="193"/>
      <c r="AG44" s="393"/>
      <c r="AH44" s="571">
        <f>MAXA(AH$15:AH43)+1</f>
        <v>8</v>
      </c>
      <c r="AI44" s="193"/>
      <c r="AJ44" s="193"/>
      <c r="AK44" s="193"/>
    </row>
    <row r="45" spans="2:37" ht="9.75" customHeight="1">
      <c r="B45" s="474"/>
      <c r="C45" s="2"/>
      <c r="D45" s="571"/>
      <c r="E45" s="120"/>
      <c r="F45" s="193"/>
      <c r="G45" s="120"/>
      <c r="H45" s="392"/>
      <c r="I45" s="571"/>
      <c r="J45" s="120"/>
      <c r="K45" s="193"/>
      <c r="L45" s="120"/>
      <c r="M45" s="392"/>
      <c r="N45" s="571"/>
      <c r="O45" s="120"/>
      <c r="P45" s="193"/>
      <c r="Q45" s="120"/>
      <c r="R45" s="392"/>
      <c r="S45" s="571"/>
      <c r="T45" s="120"/>
      <c r="U45" s="193"/>
      <c r="V45" s="120"/>
      <c r="W45" s="392"/>
      <c r="X45" s="571"/>
      <c r="Y45" s="120"/>
      <c r="Z45" s="193"/>
      <c r="AA45" s="120"/>
      <c r="AB45" s="392"/>
      <c r="AC45" s="571"/>
      <c r="AD45" s="120"/>
      <c r="AE45" s="193"/>
      <c r="AF45" s="120"/>
      <c r="AG45" s="392"/>
      <c r="AH45" s="571"/>
      <c r="AI45" s="120"/>
      <c r="AJ45" s="193"/>
      <c r="AK45" s="120"/>
    </row>
    <row r="46" spans="2:37" ht="9.75" customHeight="1">
      <c r="B46" s="24"/>
      <c r="D46" s="394"/>
      <c r="E46" s="395"/>
      <c r="F46" s="193"/>
      <c r="G46" s="117"/>
      <c r="H46" s="396"/>
      <c r="I46" s="394"/>
      <c r="J46" s="395"/>
      <c r="K46" s="193"/>
      <c r="L46" s="117"/>
      <c r="M46" s="396"/>
      <c r="N46" s="394"/>
      <c r="O46" s="395"/>
      <c r="P46" s="193"/>
      <c r="Q46" s="117"/>
      <c r="R46" s="79"/>
      <c r="S46" s="394"/>
      <c r="T46" s="395"/>
      <c r="U46" s="193"/>
      <c r="V46" s="117"/>
      <c r="W46" s="79"/>
      <c r="X46" s="394"/>
      <c r="Y46" s="395"/>
      <c r="Z46" s="193"/>
      <c r="AA46" s="117"/>
      <c r="AB46" s="79"/>
      <c r="AC46" s="394"/>
      <c r="AD46" s="395"/>
      <c r="AE46" s="193"/>
      <c r="AF46" s="117"/>
      <c r="AG46" s="79"/>
      <c r="AH46" s="394"/>
      <c r="AI46" s="395"/>
      <c r="AJ46" s="193"/>
      <c r="AK46" s="117"/>
    </row>
    <row r="47" spans="2:37" ht="9.75" customHeight="1">
      <c r="B47" s="472">
        <f>MAXA(B$15:B46)+1</f>
        <v>9</v>
      </c>
      <c r="C47" s="2"/>
      <c r="D47" s="412" t="s">
        <v>255</v>
      </c>
      <c r="E47" s="120"/>
      <c r="F47" s="193"/>
      <c r="G47" s="120"/>
      <c r="H47" s="392"/>
      <c r="I47" s="412" t="s">
        <v>1</v>
      </c>
      <c r="J47" s="120"/>
      <c r="K47" s="193"/>
      <c r="L47" s="120"/>
      <c r="M47" s="392"/>
      <c r="N47" s="412" t="s">
        <v>235</v>
      </c>
      <c r="O47" s="120"/>
      <c r="P47" s="193"/>
      <c r="Q47" s="120"/>
      <c r="R47" s="392"/>
      <c r="S47" s="412" t="s">
        <v>236</v>
      </c>
      <c r="T47" s="120"/>
      <c r="U47" s="193"/>
      <c r="V47" s="120"/>
      <c r="W47" s="392"/>
      <c r="X47" s="412" t="s">
        <v>17</v>
      </c>
      <c r="Y47" s="120"/>
      <c r="Z47" s="193"/>
      <c r="AA47" s="120"/>
      <c r="AB47" s="392"/>
      <c r="AC47" s="412" t="s">
        <v>18</v>
      </c>
      <c r="AD47" s="120"/>
      <c r="AE47" s="193"/>
      <c r="AF47" s="120"/>
      <c r="AG47" s="392"/>
      <c r="AH47" s="412" t="s">
        <v>237</v>
      </c>
      <c r="AI47" s="120"/>
      <c r="AJ47" s="193"/>
      <c r="AK47" s="120"/>
    </row>
    <row r="48" spans="2:37" ht="4.5" customHeight="1">
      <c r="B48" s="473"/>
      <c r="C48" s="2"/>
      <c r="D48" s="571">
        <f>MAXA(D$15:D47)+1</f>
        <v>9</v>
      </c>
      <c r="E48" s="193"/>
      <c r="F48" s="193"/>
      <c r="G48" s="193"/>
      <c r="H48" s="393"/>
      <c r="I48" s="571">
        <f>MAXA(I$15:I47)+1</f>
        <v>9</v>
      </c>
      <c r="J48" s="193"/>
      <c r="K48" s="193"/>
      <c r="L48" s="193"/>
      <c r="M48" s="393"/>
      <c r="N48" s="571">
        <f>MAXA(N$15:N47)+1</f>
        <v>9</v>
      </c>
      <c r="O48" s="193"/>
      <c r="P48" s="193"/>
      <c r="Q48" s="193"/>
      <c r="R48" s="393"/>
      <c r="S48" s="571">
        <f>MAXA(S$15:S47)+1</f>
        <v>9</v>
      </c>
      <c r="T48" s="193"/>
      <c r="U48" s="193"/>
      <c r="V48" s="193"/>
      <c r="W48" s="393"/>
      <c r="X48" s="571">
        <f>MAXA(X$15:X47)+1</f>
        <v>9</v>
      </c>
      <c r="Y48" s="193"/>
      <c r="Z48" s="193"/>
      <c r="AA48" s="193"/>
      <c r="AB48" s="393"/>
      <c r="AC48" s="571">
        <f>MAXA(AC$15:AC47)+1</f>
        <v>9</v>
      </c>
      <c r="AD48" s="193"/>
      <c r="AE48" s="193"/>
      <c r="AF48" s="193"/>
      <c r="AG48" s="393"/>
      <c r="AH48" s="571">
        <f>MAXA(AH$15:AH47)+1</f>
        <v>9</v>
      </c>
      <c r="AI48" s="193"/>
      <c r="AJ48" s="193"/>
      <c r="AK48" s="193"/>
    </row>
    <row r="49" spans="2:37" ht="9.75" customHeight="1">
      <c r="B49" s="474"/>
      <c r="C49" s="2"/>
      <c r="D49" s="571"/>
      <c r="E49" s="120"/>
      <c r="F49" s="193"/>
      <c r="G49" s="120"/>
      <c r="H49" s="392"/>
      <c r="I49" s="571"/>
      <c r="J49" s="120"/>
      <c r="K49" s="193"/>
      <c r="L49" s="120"/>
      <c r="M49" s="392"/>
      <c r="N49" s="571"/>
      <c r="O49" s="120"/>
      <c r="P49" s="193"/>
      <c r="Q49" s="120"/>
      <c r="R49" s="392"/>
      <c r="S49" s="571"/>
      <c r="T49" s="120"/>
      <c r="U49" s="193"/>
      <c r="V49" s="120"/>
      <c r="W49" s="392"/>
      <c r="X49" s="571"/>
      <c r="Y49" s="120"/>
      <c r="Z49" s="193"/>
      <c r="AA49" s="120"/>
      <c r="AB49" s="392"/>
      <c r="AC49" s="571"/>
      <c r="AD49" s="120"/>
      <c r="AE49" s="193"/>
      <c r="AF49" s="120"/>
      <c r="AG49" s="392"/>
      <c r="AH49" s="571"/>
      <c r="AI49" s="120"/>
      <c r="AJ49" s="193"/>
      <c r="AK49" s="120"/>
    </row>
    <row r="50" spans="2:37" ht="9.75" customHeight="1">
      <c r="B50" s="24"/>
      <c r="D50" s="394"/>
      <c r="E50" s="395"/>
      <c r="F50" s="193"/>
      <c r="G50" s="117"/>
      <c r="H50" s="396"/>
      <c r="I50" s="394"/>
      <c r="J50" s="395"/>
      <c r="K50" s="193"/>
      <c r="L50" s="117"/>
      <c r="M50" s="396"/>
      <c r="N50" s="394"/>
      <c r="O50" s="395"/>
      <c r="P50" s="193"/>
      <c r="Q50" s="117"/>
      <c r="R50" s="79"/>
      <c r="S50" s="394"/>
      <c r="T50" s="395"/>
      <c r="U50" s="193"/>
      <c r="V50" s="117"/>
      <c r="W50" s="79"/>
      <c r="X50" s="394"/>
      <c r="Y50" s="395"/>
      <c r="Z50" s="193"/>
      <c r="AA50" s="117"/>
      <c r="AB50" s="79"/>
      <c r="AC50" s="394"/>
      <c r="AD50" s="395"/>
      <c r="AE50" s="193"/>
      <c r="AF50" s="117"/>
      <c r="AG50" s="79"/>
      <c r="AH50" s="394"/>
      <c r="AI50" s="395"/>
      <c r="AJ50" s="193"/>
      <c r="AK50" s="117"/>
    </row>
    <row r="51" spans="2:37" ht="9.75" customHeight="1">
      <c r="B51" s="472">
        <f>MAXA(B$15:B50)+1</f>
        <v>10</v>
      </c>
      <c r="C51" s="2"/>
      <c r="D51" s="412" t="s">
        <v>255</v>
      </c>
      <c r="E51" s="120"/>
      <c r="F51" s="193"/>
      <c r="G51" s="120"/>
      <c r="H51" s="392"/>
      <c r="I51" s="412" t="s">
        <v>1</v>
      </c>
      <c r="J51" s="120"/>
      <c r="K51" s="193"/>
      <c r="L51" s="120"/>
      <c r="M51" s="392"/>
      <c r="N51" s="412" t="s">
        <v>235</v>
      </c>
      <c r="O51" s="120"/>
      <c r="P51" s="193"/>
      <c r="Q51" s="120"/>
      <c r="R51" s="392"/>
      <c r="S51" s="412" t="s">
        <v>236</v>
      </c>
      <c r="T51" s="120"/>
      <c r="U51" s="193"/>
      <c r="V51" s="120"/>
      <c r="W51" s="392"/>
      <c r="X51" s="412" t="s">
        <v>17</v>
      </c>
      <c r="Y51" s="120"/>
      <c r="Z51" s="193"/>
      <c r="AA51" s="120"/>
      <c r="AB51" s="392"/>
      <c r="AC51" s="412" t="s">
        <v>18</v>
      </c>
      <c r="AD51" s="120"/>
      <c r="AE51" s="193"/>
      <c r="AF51" s="120"/>
      <c r="AG51" s="392"/>
      <c r="AH51" s="412" t="s">
        <v>237</v>
      </c>
      <c r="AI51" s="120"/>
      <c r="AJ51" s="193"/>
      <c r="AK51" s="120"/>
    </row>
    <row r="52" spans="2:37" ht="4.5" customHeight="1">
      <c r="B52" s="473"/>
      <c r="C52" s="2"/>
      <c r="D52" s="571">
        <f>MAXA(D$15:D51)+1</f>
        <v>10</v>
      </c>
      <c r="E52" s="193"/>
      <c r="F52" s="193"/>
      <c r="G52" s="193"/>
      <c r="H52" s="393"/>
      <c r="I52" s="571">
        <f>MAXA(I$15:I51)+1</f>
        <v>10</v>
      </c>
      <c r="J52" s="193"/>
      <c r="K52" s="193"/>
      <c r="L52" s="193"/>
      <c r="M52" s="393"/>
      <c r="N52" s="571">
        <f>MAXA(N$15:N51)+1</f>
        <v>10</v>
      </c>
      <c r="O52" s="193"/>
      <c r="P52" s="193"/>
      <c r="Q52" s="193"/>
      <c r="R52" s="393"/>
      <c r="S52" s="571">
        <f>MAXA(S$15:S51)+1</f>
        <v>10</v>
      </c>
      <c r="T52" s="193"/>
      <c r="U52" s="193"/>
      <c r="V52" s="193"/>
      <c r="W52" s="393"/>
      <c r="X52" s="571">
        <f>MAXA(X$15:X51)+1</f>
        <v>10</v>
      </c>
      <c r="Y52" s="193"/>
      <c r="Z52" s="193"/>
      <c r="AA52" s="193"/>
      <c r="AB52" s="393"/>
      <c r="AC52" s="571">
        <f>MAXA(AC$15:AC51)+1</f>
        <v>10</v>
      </c>
      <c r="AD52" s="193"/>
      <c r="AE52" s="193"/>
      <c r="AF52" s="193"/>
      <c r="AG52" s="393"/>
      <c r="AH52" s="571">
        <f>MAXA(AH$15:AH51)+1</f>
        <v>10</v>
      </c>
      <c r="AI52" s="193"/>
      <c r="AJ52" s="193"/>
      <c r="AK52" s="193"/>
    </row>
    <row r="53" spans="2:37" ht="9.75" customHeight="1">
      <c r="B53" s="474"/>
      <c r="C53" s="2"/>
      <c r="D53" s="571"/>
      <c r="E53" s="120"/>
      <c r="F53" s="193"/>
      <c r="G53" s="120"/>
      <c r="H53" s="392"/>
      <c r="I53" s="571"/>
      <c r="J53" s="120"/>
      <c r="K53" s="193"/>
      <c r="L53" s="120"/>
      <c r="M53" s="392"/>
      <c r="N53" s="571"/>
      <c r="O53" s="120"/>
      <c r="P53" s="193"/>
      <c r="Q53" s="120"/>
      <c r="R53" s="392"/>
      <c r="S53" s="571"/>
      <c r="T53" s="120"/>
      <c r="U53" s="193"/>
      <c r="V53" s="120"/>
      <c r="W53" s="392"/>
      <c r="X53" s="571"/>
      <c r="Y53" s="120"/>
      <c r="Z53" s="193"/>
      <c r="AA53" s="120"/>
      <c r="AB53" s="392"/>
      <c r="AC53" s="571"/>
      <c r="AD53" s="120"/>
      <c r="AE53" s="193"/>
      <c r="AF53" s="120"/>
      <c r="AG53" s="392"/>
      <c r="AH53" s="571"/>
      <c r="AI53" s="120"/>
      <c r="AJ53" s="193"/>
      <c r="AK53" s="120"/>
    </row>
    <row r="54" spans="2:37" ht="9.75" customHeight="1">
      <c r="B54" s="24"/>
      <c r="D54" s="394"/>
      <c r="E54" s="395"/>
      <c r="F54" s="193"/>
      <c r="G54" s="117"/>
      <c r="H54" s="396"/>
      <c r="I54" s="394"/>
      <c r="J54" s="395"/>
      <c r="K54" s="193"/>
      <c r="L54" s="117"/>
      <c r="M54" s="396"/>
      <c r="N54" s="394"/>
      <c r="O54" s="395"/>
      <c r="P54" s="193"/>
      <c r="Q54" s="117"/>
      <c r="R54" s="79"/>
      <c r="S54" s="394"/>
      <c r="T54" s="395"/>
      <c r="U54" s="193"/>
      <c r="V54" s="117"/>
      <c r="W54" s="79"/>
      <c r="X54" s="394"/>
      <c r="Y54" s="395"/>
      <c r="Z54" s="193"/>
      <c r="AA54" s="117"/>
      <c r="AB54" s="79"/>
      <c r="AC54" s="394"/>
      <c r="AD54" s="395"/>
      <c r="AE54" s="193"/>
      <c r="AF54" s="117"/>
      <c r="AG54" s="79"/>
      <c r="AH54" s="394"/>
      <c r="AI54" s="395"/>
      <c r="AJ54" s="193"/>
      <c r="AK54" s="117"/>
    </row>
    <row r="55" spans="2:37" ht="9.75" customHeight="1">
      <c r="B55" s="472">
        <f>MAXA(B$15:B54)+1</f>
        <v>11</v>
      </c>
      <c r="C55" s="2"/>
      <c r="D55" s="412" t="s">
        <v>255</v>
      </c>
      <c r="E55" s="120"/>
      <c r="F55" s="193"/>
      <c r="G55" s="120"/>
      <c r="H55" s="392"/>
      <c r="I55" s="412" t="s">
        <v>1</v>
      </c>
      <c r="J55" s="120"/>
      <c r="K55" s="193"/>
      <c r="L55" s="120"/>
      <c r="M55" s="392"/>
      <c r="N55" s="412" t="s">
        <v>235</v>
      </c>
      <c r="O55" s="120"/>
      <c r="P55" s="193"/>
      <c r="Q55" s="120"/>
      <c r="R55" s="392"/>
      <c r="S55" s="412" t="s">
        <v>236</v>
      </c>
      <c r="T55" s="120"/>
      <c r="U55" s="193"/>
      <c r="V55" s="120"/>
      <c r="W55" s="392"/>
      <c r="X55" s="412" t="s">
        <v>17</v>
      </c>
      <c r="Y55" s="120"/>
      <c r="Z55" s="193"/>
      <c r="AA55" s="120"/>
      <c r="AB55" s="392"/>
      <c r="AC55" s="412" t="s">
        <v>18</v>
      </c>
      <c r="AD55" s="120"/>
      <c r="AE55" s="193"/>
      <c r="AF55" s="120"/>
      <c r="AG55" s="392"/>
      <c r="AH55" s="412" t="s">
        <v>237</v>
      </c>
      <c r="AI55" s="120"/>
      <c r="AJ55" s="193"/>
      <c r="AK55" s="120"/>
    </row>
    <row r="56" spans="2:37" ht="4.5" customHeight="1">
      <c r="B56" s="473"/>
      <c r="C56" s="2"/>
      <c r="D56" s="571">
        <f>MAXA(D$15:D55)+1</f>
        <v>11</v>
      </c>
      <c r="E56" s="193"/>
      <c r="F56" s="193"/>
      <c r="G56" s="193"/>
      <c r="H56" s="393"/>
      <c r="I56" s="571">
        <f>MAXA(I$15:I55)+1</f>
        <v>11</v>
      </c>
      <c r="J56" s="193"/>
      <c r="K56" s="193"/>
      <c r="L56" s="193"/>
      <c r="M56" s="393"/>
      <c r="N56" s="571">
        <f>MAXA(N$15:N55)+1</f>
        <v>11</v>
      </c>
      <c r="O56" s="193"/>
      <c r="P56" s="193"/>
      <c r="Q56" s="193"/>
      <c r="R56" s="393"/>
      <c r="S56" s="571">
        <f>MAXA(S$15:S55)+1</f>
        <v>11</v>
      </c>
      <c r="T56" s="193"/>
      <c r="U56" s="193"/>
      <c r="V56" s="193"/>
      <c r="W56" s="393"/>
      <c r="X56" s="571">
        <f>MAXA(X$15:X55)+1</f>
        <v>11</v>
      </c>
      <c r="Y56" s="193"/>
      <c r="Z56" s="193"/>
      <c r="AA56" s="193"/>
      <c r="AB56" s="393"/>
      <c r="AC56" s="571">
        <f>MAXA(AC$15:AC55)+1</f>
        <v>11</v>
      </c>
      <c r="AD56" s="193"/>
      <c r="AE56" s="193"/>
      <c r="AF56" s="193"/>
      <c r="AG56" s="393"/>
      <c r="AH56" s="571">
        <f>MAXA(AH$15:AH55)+1</f>
        <v>11</v>
      </c>
      <c r="AI56" s="193"/>
      <c r="AJ56" s="193"/>
      <c r="AK56" s="193"/>
    </row>
    <row r="57" spans="2:37" ht="9.75" customHeight="1">
      <c r="B57" s="474"/>
      <c r="C57" s="2"/>
      <c r="D57" s="571"/>
      <c r="E57" s="120"/>
      <c r="F57" s="193"/>
      <c r="G57" s="120"/>
      <c r="H57" s="392"/>
      <c r="I57" s="571"/>
      <c r="J57" s="120"/>
      <c r="K57" s="193"/>
      <c r="L57" s="120"/>
      <c r="M57" s="392"/>
      <c r="N57" s="571"/>
      <c r="O57" s="120"/>
      <c r="P57" s="193"/>
      <c r="Q57" s="120"/>
      <c r="R57" s="392"/>
      <c r="S57" s="571"/>
      <c r="T57" s="120"/>
      <c r="U57" s="193"/>
      <c r="V57" s="120"/>
      <c r="W57" s="392"/>
      <c r="X57" s="571"/>
      <c r="Y57" s="120"/>
      <c r="Z57" s="193"/>
      <c r="AA57" s="120"/>
      <c r="AB57" s="392"/>
      <c r="AC57" s="571"/>
      <c r="AD57" s="120"/>
      <c r="AE57" s="193"/>
      <c r="AF57" s="120"/>
      <c r="AG57" s="392"/>
      <c r="AH57" s="571"/>
      <c r="AI57" s="120"/>
      <c r="AJ57" s="193"/>
      <c r="AK57" s="120"/>
    </row>
    <row r="58" spans="2:37" ht="9.75" customHeight="1">
      <c r="B58" s="24"/>
      <c r="D58" s="394"/>
      <c r="E58" s="395"/>
      <c r="F58" s="193"/>
      <c r="G58" s="117"/>
      <c r="H58" s="396"/>
      <c r="I58" s="394"/>
      <c r="J58" s="395"/>
      <c r="K58" s="193"/>
      <c r="L58" s="117"/>
      <c r="M58" s="396"/>
      <c r="N58" s="394"/>
      <c r="O58" s="395"/>
      <c r="P58" s="193"/>
      <c r="Q58" s="117"/>
      <c r="R58" s="79"/>
      <c r="S58" s="394"/>
      <c r="T58" s="395"/>
      <c r="U58" s="193"/>
      <c r="V58" s="117"/>
      <c r="W58" s="79"/>
      <c r="X58" s="394"/>
      <c r="Y58" s="395"/>
      <c r="Z58" s="193"/>
      <c r="AA58" s="117"/>
      <c r="AB58" s="79"/>
      <c r="AC58" s="394"/>
      <c r="AD58" s="395"/>
      <c r="AE58" s="193"/>
      <c r="AF58" s="117"/>
      <c r="AG58" s="79"/>
      <c r="AH58" s="394"/>
      <c r="AI58" s="395"/>
      <c r="AJ58" s="193"/>
      <c r="AK58" s="117"/>
    </row>
    <row r="59" spans="2:37" ht="9.75" customHeight="1">
      <c r="B59" s="472">
        <f>MAXA(B$15:B58)+1</f>
        <v>12</v>
      </c>
      <c r="C59" s="2"/>
      <c r="D59" s="412" t="s">
        <v>255</v>
      </c>
      <c r="E59" s="120"/>
      <c r="F59" s="193"/>
      <c r="G59" s="120"/>
      <c r="H59" s="392"/>
      <c r="I59" s="412" t="s">
        <v>1</v>
      </c>
      <c r="J59" s="120"/>
      <c r="K59" s="193"/>
      <c r="L59" s="120"/>
      <c r="M59" s="392"/>
      <c r="N59" s="412" t="s">
        <v>235</v>
      </c>
      <c r="O59" s="120"/>
      <c r="P59" s="193"/>
      <c r="Q59" s="120"/>
      <c r="R59" s="392"/>
      <c r="S59" s="412" t="s">
        <v>236</v>
      </c>
      <c r="T59" s="120"/>
      <c r="U59" s="193"/>
      <c r="V59" s="120"/>
      <c r="W59" s="392"/>
      <c r="X59" s="412" t="s">
        <v>17</v>
      </c>
      <c r="Y59" s="120"/>
      <c r="Z59" s="193"/>
      <c r="AA59" s="120"/>
      <c r="AB59" s="392"/>
      <c r="AC59" s="412" t="s">
        <v>18</v>
      </c>
      <c r="AD59" s="120"/>
      <c r="AE59" s="193"/>
      <c r="AF59" s="120"/>
      <c r="AG59" s="392"/>
      <c r="AH59" s="412" t="s">
        <v>237</v>
      </c>
      <c r="AI59" s="120"/>
      <c r="AJ59" s="193"/>
      <c r="AK59" s="120"/>
    </row>
    <row r="60" spans="2:37" ht="4.5" customHeight="1">
      <c r="B60" s="473"/>
      <c r="C60" s="2"/>
      <c r="D60" s="571">
        <f>MAXA(D$15:D59)+1</f>
        <v>12</v>
      </c>
      <c r="E60" s="193"/>
      <c r="F60" s="193"/>
      <c r="G60" s="193"/>
      <c r="H60" s="393"/>
      <c r="I60" s="571">
        <f>MAXA(I$15:I59)+1</f>
        <v>12</v>
      </c>
      <c r="J60" s="193"/>
      <c r="K60" s="193"/>
      <c r="L60" s="193"/>
      <c r="M60" s="393"/>
      <c r="N60" s="571">
        <f>MAXA(N$15:N59)+1</f>
        <v>12</v>
      </c>
      <c r="O60" s="193"/>
      <c r="P60" s="193"/>
      <c r="Q60" s="193"/>
      <c r="R60" s="393"/>
      <c r="S60" s="571">
        <f>MAXA(S$15:S59)+1</f>
        <v>12</v>
      </c>
      <c r="T60" s="193"/>
      <c r="U60" s="193"/>
      <c r="V60" s="193"/>
      <c r="W60" s="393"/>
      <c r="X60" s="571">
        <f>MAXA(X$15:X59)+1</f>
        <v>12</v>
      </c>
      <c r="Y60" s="193"/>
      <c r="Z60" s="193"/>
      <c r="AA60" s="193"/>
      <c r="AB60" s="393"/>
      <c r="AC60" s="571">
        <f>MAXA(AC$15:AC59)+1</f>
        <v>12</v>
      </c>
      <c r="AD60" s="193"/>
      <c r="AE60" s="193"/>
      <c r="AF60" s="193"/>
      <c r="AG60" s="393"/>
      <c r="AH60" s="571">
        <f>MAXA(AH$15:AH59)+1</f>
        <v>12</v>
      </c>
      <c r="AI60" s="193"/>
      <c r="AJ60" s="193"/>
      <c r="AK60" s="193"/>
    </row>
    <row r="61" spans="2:37" ht="9.75" customHeight="1">
      <c r="B61" s="474"/>
      <c r="C61" s="2"/>
      <c r="D61" s="571"/>
      <c r="E61" s="120"/>
      <c r="F61" s="193"/>
      <c r="G61" s="120"/>
      <c r="H61" s="392"/>
      <c r="I61" s="571"/>
      <c r="J61" s="120"/>
      <c r="K61" s="193"/>
      <c r="L61" s="120"/>
      <c r="M61" s="392"/>
      <c r="N61" s="571"/>
      <c r="O61" s="120"/>
      <c r="P61" s="193"/>
      <c r="Q61" s="120"/>
      <c r="R61" s="392"/>
      <c r="S61" s="571"/>
      <c r="T61" s="120"/>
      <c r="U61" s="193"/>
      <c r="V61" s="120"/>
      <c r="W61" s="392"/>
      <c r="X61" s="571"/>
      <c r="Y61" s="120"/>
      <c r="Z61" s="193"/>
      <c r="AA61" s="120"/>
      <c r="AB61" s="392"/>
      <c r="AC61" s="571"/>
      <c r="AD61" s="120"/>
      <c r="AE61" s="193"/>
      <c r="AF61" s="120"/>
      <c r="AG61" s="392"/>
      <c r="AH61" s="571"/>
      <c r="AI61" s="120"/>
      <c r="AJ61" s="193"/>
      <c r="AK61" s="120"/>
    </row>
    <row r="62" spans="2:37" ht="9.75" customHeight="1">
      <c r="B62" s="24"/>
      <c r="D62" s="394"/>
      <c r="E62" s="395"/>
      <c r="F62" s="193"/>
      <c r="G62" s="117"/>
      <c r="H62" s="397"/>
      <c r="I62" s="394"/>
      <c r="J62" s="395"/>
      <c r="K62" s="193"/>
      <c r="L62" s="117"/>
      <c r="M62" s="397"/>
      <c r="N62" s="394"/>
      <c r="O62" s="395"/>
      <c r="P62" s="193"/>
      <c r="Q62" s="117"/>
      <c r="R62" s="17"/>
      <c r="S62" s="394"/>
      <c r="T62" s="395"/>
      <c r="U62" s="193"/>
      <c r="V62" s="117"/>
      <c r="W62" s="17"/>
      <c r="X62" s="394"/>
      <c r="Y62" s="395"/>
      <c r="Z62" s="193"/>
      <c r="AA62" s="117"/>
      <c r="AB62" s="17"/>
      <c r="AC62" s="394"/>
      <c r="AD62" s="395"/>
      <c r="AE62" s="193"/>
      <c r="AF62" s="117"/>
      <c r="AG62" s="17"/>
      <c r="AH62" s="394"/>
      <c r="AI62" s="395"/>
      <c r="AJ62" s="193"/>
      <c r="AK62" s="117"/>
    </row>
    <row r="63" spans="2:37" ht="9.75" customHeight="1">
      <c r="B63" s="472">
        <f>MAXA(B$15:B62)+1</f>
        <v>13</v>
      </c>
      <c r="C63" s="2"/>
      <c r="D63" s="412" t="s">
        <v>255</v>
      </c>
      <c r="E63" s="120"/>
      <c r="F63" s="193"/>
      <c r="G63" s="120"/>
      <c r="H63" s="392"/>
      <c r="I63" s="412" t="s">
        <v>1</v>
      </c>
      <c r="J63" s="120"/>
      <c r="K63" s="193"/>
      <c r="L63" s="120"/>
      <c r="M63" s="392"/>
      <c r="N63" s="412" t="s">
        <v>235</v>
      </c>
      <c r="O63" s="120"/>
      <c r="P63" s="193"/>
      <c r="Q63" s="120"/>
      <c r="R63" s="392"/>
      <c r="S63" s="412" t="s">
        <v>236</v>
      </c>
      <c r="T63" s="120"/>
      <c r="U63" s="193"/>
      <c r="V63" s="120"/>
      <c r="W63" s="392"/>
      <c r="X63" s="412" t="s">
        <v>17</v>
      </c>
      <c r="Y63" s="120"/>
      <c r="Z63" s="193"/>
      <c r="AA63" s="120"/>
      <c r="AB63" s="392"/>
      <c r="AC63" s="412" t="s">
        <v>18</v>
      </c>
      <c r="AD63" s="120"/>
      <c r="AE63" s="193"/>
      <c r="AF63" s="120"/>
      <c r="AG63" s="392"/>
      <c r="AH63" s="412" t="s">
        <v>237</v>
      </c>
      <c r="AI63" s="120"/>
      <c r="AJ63" s="193"/>
      <c r="AK63" s="120"/>
    </row>
    <row r="64" spans="2:37" ht="4.5" customHeight="1">
      <c r="B64" s="473"/>
      <c r="C64" s="2"/>
      <c r="D64" s="571">
        <f>MAXA(D$15:D63)+1</f>
        <v>13</v>
      </c>
      <c r="E64" s="193"/>
      <c r="F64" s="193"/>
      <c r="G64" s="193"/>
      <c r="H64" s="393"/>
      <c r="I64" s="571">
        <f>MAXA(I$15:I63)+1</f>
        <v>13</v>
      </c>
      <c r="J64" s="193"/>
      <c r="K64" s="193"/>
      <c r="L64" s="193"/>
      <c r="M64" s="393"/>
      <c r="N64" s="571">
        <f>MAXA(N$15:N63)+1</f>
        <v>13</v>
      </c>
      <c r="O64" s="193"/>
      <c r="P64" s="193"/>
      <c r="Q64" s="193"/>
      <c r="R64" s="393"/>
      <c r="S64" s="571">
        <f>MAXA(S$15:S63)+1</f>
        <v>13</v>
      </c>
      <c r="T64" s="193"/>
      <c r="U64" s="193"/>
      <c r="V64" s="193"/>
      <c r="W64" s="393"/>
      <c r="X64" s="571">
        <f>MAXA(X$15:X63)+1</f>
        <v>13</v>
      </c>
      <c r="Y64" s="193"/>
      <c r="Z64" s="193"/>
      <c r="AA64" s="193"/>
      <c r="AB64" s="393"/>
      <c r="AC64" s="571">
        <f>MAXA(AC$15:AC63)+1</f>
        <v>13</v>
      </c>
      <c r="AD64" s="193"/>
      <c r="AE64" s="193"/>
      <c r="AF64" s="193"/>
      <c r="AG64" s="393"/>
      <c r="AH64" s="571">
        <f>MAXA(AH$15:AH63)+1</f>
        <v>13</v>
      </c>
      <c r="AI64" s="193"/>
      <c r="AJ64" s="193"/>
      <c r="AK64" s="193"/>
    </row>
    <row r="65" spans="2:37" ht="9.75" customHeight="1">
      <c r="B65" s="474"/>
      <c r="C65" s="2"/>
      <c r="D65" s="571"/>
      <c r="E65" s="120"/>
      <c r="F65" s="193"/>
      <c r="G65" s="120"/>
      <c r="H65" s="392"/>
      <c r="I65" s="571"/>
      <c r="J65" s="120"/>
      <c r="K65" s="193"/>
      <c r="L65" s="120"/>
      <c r="M65" s="392"/>
      <c r="N65" s="571"/>
      <c r="O65" s="120"/>
      <c r="P65" s="193"/>
      <c r="Q65" s="120"/>
      <c r="R65" s="392"/>
      <c r="S65" s="571"/>
      <c r="T65" s="120"/>
      <c r="U65" s="193"/>
      <c r="V65" s="120"/>
      <c r="W65" s="392"/>
      <c r="X65" s="571"/>
      <c r="Y65" s="120"/>
      <c r="Z65" s="193"/>
      <c r="AA65" s="120"/>
      <c r="AB65" s="392"/>
      <c r="AC65" s="571"/>
      <c r="AD65" s="120"/>
      <c r="AE65" s="193"/>
      <c r="AF65" s="120"/>
      <c r="AG65" s="392"/>
      <c r="AH65" s="571"/>
      <c r="AI65" s="120"/>
      <c r="AJ65" s="193"/>
      <c r="AK65" s="120"/>
    </row>
    <row r="66" spans="2:37" ht="9.75" customHeight="1">
      <c r="B66" s="24"/>
      <c r="D66" s="394"/>
      <c r="E66" s="395"/>
      <c r="F66" s="193"/>
      <c r="G66" s="117"/>
      <c r="H66" s="397"/>
      <c r="I66" s="394"/>
      <c r="J66" s="395"/>
      <c r="K66" s="193"/>
      <c r="L66" s="117"/>
      <c r="M66" s="397"/>
      <c r="N66" s="394"/>
      <c r="O66" s="395"/>
      <c r="P66" s="193"/>
      <c r="Q66" s="117"/>
      <c r="R66" s="17"/>
      <c r="S66" s="394"/>
      <c r="T66" s="395"/>
      <c r="U66" s="193"/>
      <c r="V66" s="117"/>
      <c r="W66" s="17"/>
      <c r="X66" s="394"/>
      <c r="Y66" s="395"/>
      <c r="Z66" s="193"/>
      <c r="AA66" s="117"/>
      <c r="AB66" s="17"/>
      <c r="AC66" s="394"/>
      <c r="AD66" s="395"/>
      <c r="AE66" s="193"/>
      <c r="AF66" s="117"/>
      <c r="AG66" s="17"/>
      <c r="AH66" s="394"/>
      <c r="AI66" s="395"/>
      <c r="AJ66" s="193"/>
      <c r="AK66" s="117"/>
    </row>
    <row r="67" spans="2:37" ht="9.75" customHeight="1">
      <c r="B67" s="472">
        <f>MAXA(B$15:B66)+1</f>
        <v>14</v>
      </c>
      <c r="C67" s="2"/>
      <c r="D67" s="412" t="s">
        <v>255</v>
      </c>
      <c r="E67" s="120"/>
      <c r="F67" s="193"/>
      <c r="G67" s="120"/>
      <c r="H67" s="392"/>
      <c r="I67" s="412" t="s">
        <v>1</v>
      </c>
      <c r="J67" s="120"/>
      <c r="K67" s="193"/>
      <c r="L67" s="120"/>
      <c r="M67" s="392"/>
      <c r="N67" s="412" t="s">
        <v>235</v>
      </c>
      <c r="O67" s="120"/>
      <c r="P67" s="193"/>
      <c r="Q67" s="120"/>
      <c r="R67" s="392"/>
      <c r="S67" s="412" t="s">
        <v>236</v>
      </c>
      <c r="T67" s="120"/>
      <c r="U67" s="193"/>
      <c r="V67" s="120"/>
      <c r="W67" s="392"/>
      <c r="X67" s="412" t="s">
        <v>17</v>
      </c>
      <c r="Y67" s="120"/>
      <c r="Z67" s="193"/>
      <c r="AA67" s="120"/>
      <c r="AB67" s="392"/>
      <c r="AC67" s="412" t="s">
        <v>18</v>
      </c>
      <c r="AD67" s="120"/>
      <c r="AE67" s="193"/>
      <c r="AF67" s="120"/>
      <c r="AG67" s="392"/>
      <c r="AH67" s="412" t="s">
        <v>237</v>
      </c>
      <c r="AI67" s="120"/>
      <c r="AJ67" s="193"/>
      <c r="AK67" s="120"/>
    </row>
    <row r="68" spans="2:37" ht="4.5" customHeight="1">
      <c r="B68" s="473"/>
      <c r="C68" s="2"/>
      <c r="D68" s="571">
        <f>MAXA(D$15:D67)+1</f>
        <v>14</v>
      </c>
      <c r="E68" s="193"/>
      <c r="F68" s="193"/>
      <c r="G68" s="193"/>
      <c r="H68" s="393"/>
      <c r="I68" s="571">
        <f>MAXA(I$15:I67)+1</f>
        <v>14</v>
      </c>
      <c r="J68" s="193"/>
      <c r="K68" s="193"/>
      <c r="L68" s="193"/>
      <c r="M68" s="393"/>
      <c r="N68" s="571">
        <f>MAXA(N$15:N67)+1</f>
        <v>14</v>
      </c>
      <c r="O68" s="193"/>
      <c r="P68" s="193"/>
      <c r="Q68" s="193"/>
      <c r="R68" s="393"/>
      <c r="S68" s="571">
        <f>MAXA(S$15:S67)+1</f>
        <v>14</v>
      </c>
      <c r="T68" s="193"/>
      <c r="U68" s="193"/>
      <c r="V68" s="193"/>
      <c r="W68" s="393"/>
      <c r="X68" s="571">
        <f>MAXA(X$15:X67)+1</f>
        <v>14</v>
      </c>
      <c r="Y68" s="193"/>
      <c r="Z68" s="193"/>
      <c r="AA68" s="193"/>
      <c r="AB68" s="393"/>
      <c r="AC68" s="571">
        <f>MAXA(AC$15:AC67)+1</f>
        <v>14</v>
      </c>
      <c r="AD68" s="193"/>
      <c r="AE68" s="193"/>
      <c r="AF68" s="193"/>
      <c r="AG68" s="393"/>
      <c r="AH68" s="571">
        <f>MAXA(AH$15:AH67)+1</f>
        <v>14</v>
      </c>
      <c r="AI68" s="193"/>
      <c r="AJ68" s="193"/>
      <c r="AK68" s="193"/>
    </row>
    <row r="69" spans="2:37" ht="9.75" customHeight="1">
      <c r="B69" s="474"/>
      <c r="C69" s="2"/>
      <c r="D69" s="571"/>
      <c r="E69" s="120"/>
      <c r="F69" s="193"/>
      <c r="G69" s="120"/>
      <c r="H69" s="392"/>
      <c r="I69" s="571"/>
      <c r="J69" s="120"/>
      <c r="K69" s="193"/>
      <c r="L69" s="120"/>
      <c r="M69" s="392"/>
      <c r="N69" s="571"/>
      <c r="O69" s="120"/>
      <c r="P69" s="193"/>
      <c r="Q69" s="120"/>
      <c r="R69" s="392"/>
      <c r="S69" s="571"/>
      <c r="T69" s="120"/>
      <c r="U69" s="193"/>
      <c r="V69" s="120"/>
      <c r="W69" s="392"/>
      <c r="X69" s="571"/>
      <c r="Y69" s="120"/>
      <c r="Z69" s="193"/>
      <c r="AA69" s="120"/>
      <c r="AB69" s="392"/>
      <c r="AC69" s="571"/>
      <c r="AD69" s="120"/>
      <c r="AE69" s="193"/>
      <c r="AF69" s="120"/>
      <c r="AG69" s="392"/>
      <c r="AH69" s="571"/>
      <c r="AI69" s="120"/>
      <c r="AJ69" s="193"/>
      <c r="AK69" s="120"/>
    </row>
    <row r="70" spans="2:37" s="2" customFormat="1" ht="9.75" customHeight="1">
      <c r="B70" s="24"/>
      <c r="D70" s="394"/>
      <c r="E70" s="395"/>
      <c r="F70" s="193"/>
      <c r="G70" s="117"/>
      <c r="H70" s="396"/>
      <c r="I70" s="394"/>
      <c r="J70" s="395"/>
      <c r="K70" s="193"/>
      <c r="L70" s="117"/>
      <c r="M70" s="396"/>
      <c r="N70" s="394"/>
      <c r="O70" s="395"/>
      <c r="P70" s="193"/>
      <c r="Q70" s="117"/>
      <c r="R70" s="79"/>
      <c r="S70" s="394"/>
      <c r="T70" s="395"/>
      <c r="U70" s="193"/>
      <c r="V70" s="117"/>
      <c r="W70" s="79"/>
      <c r="X70" s="394"/>
      <c r="Y70" s="395"/>
      <c r="Z70" s="193"/>
      <c r="AA70" s="117"/>
      <c r="AB70" s="79"/>
      <c r="AC70" s="394"/>
      <c r="AD70" s="395"/>
      <c r="AE70" s="193"/>
      <c r="AF70" s="117"/>
      <c r="AG70" s="79"/>
      <c r="AH70" s="394"/>
      <c r="AI70" s="395"/>
      <c r="AJ70" s="193"/>
      <c r="AK70" s="117"/>
    </row>
    <row r="71" spans="2:37" s="2" customFormat="1" ht="9.75" customHeight="1">
      <c r="B71" s="472">
        <f>MAXA(B$15:B70)+1</f>
        <v>15</v>
      </c>
      <c r="D71" s="412" t="s">
        <v>255</v>
      </c>
      <c r="E71" s="120"/>
      <c r="F71" s="193"/>
      <c r="G71" s="120"/>
      <c r="H71" s="392"/>
      <c r="I71" s="412" t="s">
        <v>1</v>
      </c>
      <c r="J71" s="120"/>
      <c r="K71" s="193"/>
      <c r="L71" s="120"/>
      <c r="M71" s="392"/>
      <c r="N71" s="412" t="s">
        <v>235</v>
      </c>
      <c r="O71" s="120"/>
      <c r="P71" s="193"/>
      <c r="Q71" s="120"/>
      <c r="R71" s="392"/>
      <c r="S71" s="412" t="s">
        <v>236</v>
      </c>
      <c r="T71" s="120"/>
      <c r="U71" s="193"/>
      <c r="V71" s="120"/>
      <c r="W71" s="392"/>
      <c r="X71" s="412" t="s">
        <v>17</v>
      </c>
      <c r="Y71" s="120"/>
      <c r="Z71" s="193"/>
      <c r="AA71" s="120"/>
      <c r="AB71" s="392"/>
      <c r="AC71" s="412" t="s">
        <v>18</v>
      </c>
      <c r="AD71" s="120"/>
      <c r="AE71" s="193"/>
      <c r="AF71" s="120"/>
      <c r="AG71" s="392"/>
      <c r="AH71" s="412" t="s">
        <v>237</v>
      </c>
      <c r="AI71" s="120"/>
      <c r="AJ71" s="193"/>
      <c r="AK71" s="120"/>
    </row>
    <row r="72" spans="2:37" s="2" customFormat="1" ht="4.5" customHeight="1">
      <c r="B72" s="473"/>
      <c r="D72" s="571">
        <f>MAXA(D$15:D71)+1</f>
        <v>15</v>
      </c>
      <c r="E72" s="193"/>
      <c r="F72" s="193"/>
      <c r="G72" s="193"/>
      <c r="H72" s="393"/>
      <c r="I72" s="571">
        <f>MAXA(I$15:I71)+1</f>
        <v>15</v>
      </c>
      <c r="J72" s="193"/>
      <c r="K72" s="193"/>
      <c r="L72" s="193"/>
      <c r="M72" s="393"/>
      <c r="N72" s="571">
        <f>MAXA(N$15:N71)+1</f>
        <v>15</v>
      </c>
      <c r="O72" s="193"/>
      <c r="P72" s="193"/>
      <c r="Q72" s="193"/>
      <c r="R72" s="393"/>
      <c r="S72" s="571">
        <f>MAXA(S$15:S71)+1</f>
        <v>15</v>
      </c>
      <c r="T72" s="193"/>
      <c r="U72" s="193"/>
      <c r="V72" s="193"/>
      <c r="W72" s="393"/>
      <c r="X72" s="571">
        <f>MAXA(X$15:X71)+1</f>
        <v>15</v>
      </c>
      <c r="Y72" s="193"/>
      <c r="Z72" s="193"/>
      <c r="AA72" s="193"/>
      <c r="AB72" s="393"/>
      <c r="AC72" s="571">
        <f>MAXA(AC$15:AC71)+1</f>
        <v>15</v>
      </c>
      <c r="AD72" s="193"/>
      <c r="AE72" s="193"/>
      <c r="AF72" s="193"/>
      <c r="AG72" s="393"/>
      <c r="AH72" s="571">
        <f>MAXA(AH$15:AH71)+1</f>
        <v>15</v>
      </c>
      <c r="AI72" s="193"/>
      <c r="AJ72" s="193"/>
      <c r="AK72" s="193"/>
    </row>
    <row r="73" spans="2:37" s="2" customFormat="1" ht="9.75" customHeight="1">
      <c r="B73" s="474"/>
      <c r="D73" s="571"/>
      <c r="E73" s="120"/>
      <c r="F73" s="193"/>
      <c r="G73" s="120"/>
      <c r="H73" s="392"/>
      <c r="I73" s="571"/>
      <c r="J73" s="120"/>
      <c r="K73" s="193"/>
      <c r="L73" s="120"/>
      <c r="M73" s="392"/>
      <c r="N73" s="571"/>
      <c r="O73" s="120"/>
      <c r="P73" s="193"/>
      <c r="Q73" s="120"/>
      <c r="R73" s="392"/>
      <c r="S73" s="571"/>
      <c r="T73" s="120"/>
      <c r="U73" s="193"/>
      <c r="V73" s="120"/>
      <c r="W73" s="392"/>
      <c r="X73" s="571"/>
      <c r="Y73" s="120"/>
      <c r="Z73" s="193"/>
      <c r="AA73" s="120"/>
      <c r="AB73" s="392"/>
      <c r="AC73" s="571"/>
      <c r="AD73" s="120"/>
      <c r="AE73" s="193"/>
      <c r="AF73" s="120"/>
      <c r="AG73" s="392"/>
      <c r="AH73" s="571"/>
      <c r="AI73" s="120"/>
      <c r="AJ73" s="193"/>
      <c r="AK73" s="120"/>
    </row>
    <row r="74" spans="2:37" s="2" customFormat="1" ht="9.75" customHeight="1">
      <c r="B74" s="24"/>
      <c r="D74" s="394"/>
      <c r="E74" s="395"/>
      <c r="F74" s="193"/>
      <c r="G74" s="117"/>
      <c r="H74" s="396"/>
      <c r="I74" s="394"/>
      <c r="J74" s="395"/>
      <c r="K74" s="193"/>
      <c r="L74" s="117"/>
      <c r="M74" s="396"/>
      <c r="N74" s="394"/>
      <c r="O74" s="395"/>
      <c r="P74" s="193"/>
      <c r="Q74" s="117"/>
      <c r="R74" s="79"/>
      <c r="S74" s="394"/>
      <c r="T74" s="395"/>
      <c r="U74" s="193"/>
      <c r="V74" s="117"/>
      <c r="W74" s="79"/>
      <c r="X74" s="394"/>
      <c r="Y74" s="395"/>
      <c r="Z74" s="193"/>
      <c r="AA74" s="117"/>
      <c r="AB74" s="79"/>
      <c r="AC74" s="394"/>
      <c r="AD74" s="395"/>
      <c r="AE74" s="193"/>
      <c r="AF74" s="117"/>
      <c r="AG74" s="79"/>
      <c r="AH74" s="394"/>
      <c r="AI74" s="395"/>
      <c r="AJ74" s="193"/>
      <c r="AK74" s="117"/>
    </row>
    <row r="75" spans="2:37" s="2" customFormat="1" ht="9.75" customHeight="1">
      <c r="B75" s="472">
        <f>MAXA(B$15:B74)+1</f>
        <v>16</v>
      </c>
      <c r="D75" s="412" t="s">
        <v>255</v>
      </c>
      <c r="E75" s="120"/>
      <c r="F75" s="193"/>
      <c r="G75" s="120"/>
      <c r="H75" s="392"/>
      <c r="I75" s="412" t="s">
        <v>1</v>
      </c>
      <c r="J75" s="120"/>
      <c r="K75" s="193"/>
      <c r="L75" s="120"/>
      <c r="M75" s="392"/>
      <c r="N75" s="412" t="s">
        <v>235</v>
      </c>
      <c r="O75" s="120"/>
      <c r="P75" s="193"/>
      <c r="Q75" s="120"/>
      <c r="R75" s="392"/>
      <c r="S75" s="412" t="s">
        <v>236</v>
      </c>
      <c r="T75" s="120"/>
      <c r="U75" s="193"/>
      <c r="V75" s="120"/>
      <c r="W75" s="392"/>
      <c r="X75" s="412" t="s">
        <v>17</v>
      </c>
      <c r="Y75" s="120"/>
      <c r="Z75" s="193"/>
      <c r="AA75" s="120"/>
      <c r="AB75" s="392"/>
      <c r="AC75" s="412" t="s">
        <v>18</v>
      </c>
      <c r="AD75" s="120"/>
      <c r="AE75" s="193"/>
      <c r="AF75" s="120"/>
      <c r="AG75" s="392"/>
      <c r="AH75" s="412" t="s">
        <v>237</v>
      </c>
      <c r="AI75" s="120"/>
      <c r="AJ75" s="193"/>
      <c r="AK75" s="120"/>
    </row>
    <row r="76" spans="2:37" s="2" customFormat="1" ht="4.5" customHeight="1">
      <c r="B76" s="473"/>
      <c r="D76" s="571">
        <f>MAXA(D$15:D75)+1</f>
        <v>16</v>
      </c>
      <c r="E76" s="193"/>
      <c r="F76" s="193"/>
      <c r="G76" s="193"/>
      <c r="H76" s="393"/>
      <c r="I76" s="571">
        <f>MAXA(I$15:I75)+1</f>
        <v>16</v>
      </c>
      <c r="J76" s="193"/>
      <c r="K76" s="193"/>
      <c r="L76" s="193"/>
      <c r="M76" s="393"/>
      <c r="N76" s="571">
        <f>MAXA(N$15:N75)+1</f>
        <v>16</v>
      </c>
      <c r="O76" s="193"/>
      <c r="P76" s="193"/>
      <c r="Q76" s="193"/>
      <c r="R76" s="393"/>
      <c r="S76" s="571">
        <f>MAXA(S$15:S75)+1</f>
        <v>16</v>
      </c>
      <c r="T76" s="193"/>
      <c r="U76" s="193"/>
      <c r="V76" s="193"/>
      <c r="W76" s="393"/>
      <c r="X76" s="571">
        <f>MAXA(X$15:X75)+1</f>
        <v>16</v>
      </c>
      <c r="Y76" s="193"/>
      <c r="Z76" s="193"/>
      <c r="AA76" s="193"/>
      <c r="AB76" s="393"/>
      <c r="AC76" s="571">
        <f>MAXA(AC$15:AC75)+1</f>
        <v>16</v>
      </c>
      <c r="AD76" s="193"/>
      <c r="AE76" s="193"/>
      <c r="AF76" s="193"/>
      <c r="AG76" s="393"/>
      <c r="AH76" s="571">
        <f>MAXA(AH$15:AH75)+1</f>
        <v>16</v>
      </c>
      <c r="AI76" s="193"/>
      <c r="AJ76" s="193"/>
      <c r="AK76" s="193"/>
    </row>
    <row r="77" spans="2:37" s="2" customFormat="1" ht="9.75" customHeight="1">
      <c r="B77" s="474"/>
      <c r="D77" s="571"/>
      <c r="E77" s="120"/>
      <c r="F77" s="193"/>
      <c r="G77" s="120"/>
      <c r="H77" s="392"/>
      <c r="I77" s="571"/>
      <c r="J77" s="120"/>
      <c r="K77" s="193"/>
      <c r="L77" s="120"/>
      <c r="M77" s="392"/>
      <c r="N77" s="571"/>
      <c r="O77" s="120"/>
      <c r="P77" s="193"/>
      <c r="Q77" s="120"/>
      <c r="R77" s="392"/>
      <c r="S77" s="571"/>
      <c r="T77" s="120"/>
      <c r="U77" s="193"/>
      <c r="V77" s="120"/>
      <c r="W77" s="392"/>
      <c r="X77" s="571"/>
      <c r="Y77" s="120"/>
      <c r="Z77" s="193"/>
      <c r="AA77" s="120"/>
      <c r="AB77" s="392"/>
      <c r="AC77" s="571"/>
      <c r="AD77" s="120"/>
      <c r="AE77" s="193"/>
      <c r="AF77" s="120"/>
      <c r="AG77" s="392"/>
      <c r="AH77" s="571"/>
      <c r="AI77" s="120"/>
      <c r="AJ77" s="193"/>
      <c r="AK77" s="120"/>
    </row>
    <row r="78" spans="2:37" s="2" customFormat="1" ht="9.75" customHeight="1">
      <c r="B78" s="364"/>
      <c r="C78" s="11"/>
      <c r="D78" s="394"/>
      <c r="E78" s="395"/>
      <c r="F78" s="193"/>
      <c r="G78" s="117"/>
      <c r="H78" s="396"/>
      <c r="I78" s="394"/>
      <c r="J78" s="395"/>
      <c r="K78" s="193"/>
      <c r="L78" s="117"/>
      <c r="M78" s="396"/>
      <c r="N78" s="394"/>
      <c r="O78" s="395"/>
      <c r="P78" s="193"/>
      <c r="Q78" s="117"/>
      <c r="R78" s="79"/>
      <c r="S78" s="394"/>
      <c r="T78" s="395"/>
      <c r="U78" s="193"/>
      <c r="V78" s="117"/>
      <c r="W78" s="79"/>
      <c r="X78" s="394"/>
      <c r="Y78" s="395"/>
      <c r="Z78" s="193"/>
      <c r="AA78" s="117"/>
      <c r="AB78" s="79"/>
      <c r="AC78" s="394"/>
      <c r="AD78" s="395"/>
      <c r="AE78" s="193"/>
      <c r="AF78" s="117"/>
      <c r="AG78" s="79"/>
      <c r="AH78" s="394"/>
      <c r="AI78" s="395"/>
      <c r="AJ78" s="193"/>
      <c r="AK78" s="117"/>
    </row>
    <row r="79" spans="2:37" s="2" customFormat="1" ht="9.75" customHeight="1">
      <c r="B79" s="472">
        <f>MAXA(B$15:B78)+1</f>
        <v>17</v>
      </c>
      <c r="D79" s="412" t="s">
        <v>255</v>
      </c>
      <c r="E79" s="120"/>
      <c r="F79" s="193"/>
      <c r="G79" s="120"/>
      <c r="H79" s="392"/>
      <c r="I79" s="412" t="s">
        <v>1</v>
      </c>
      <c r="J79" s="120"/>
      <c r="K79" s="193"/>
      <c r="L79" s="120"/>
      <c r="M79" s="392"/>
      <c r="N79" s="412" t="s">
        <v>235</v>
      </c>
      <c r="O79" s="120"/>
      <c r="P79" s="193"/>
      <c r="Q79" s="120"/>
      <c r="R79" s="392"/>
      <c r="S79" s="412" t="s">
        <v>236</v>
      </c>
      <c r="T79" s="120"/>
      <c r="U79" s="193"/>
      <c r="V79" s="120"/>
      <c r="W79" s="392"/>
      <c r="X79" s="412" t="s">
        <v>17</v>
      </c>
      <c r="Y79" s="120"/>
      <c r="Z79" s="193"/>
      <c r="AA79" s="120"/>
      <c r="AB79" s="392"/>
      <c r="AC79" s="412" t="s">
        <v>18</v>
      </c>
      <c r="AD79" s="120"/>
      <c r="AE79" s="193"/>
      <c r="AF79" s="120"/>
      <c r="AG79" s="392"/>
      <c r="AH79" s="412" t="s">
        <v>237</v>
      </c>
      <c r="AI79" s="120"/>
      <c r="AJ79" s="193"/>
      <c r="AK79" s="120"/>
    </row>
    <row r="80" spans="2:37" s="2" customFormat="1" ht="4.5" customHeight="1">
      <c r="B80" s="473"/>
      <c r="D80" s="571">
        <f>MAXA(D$15:D79)+1</f>
        <v>17</v>
      </c>
      <c r="E80" s="193"/>
      <c r="F80" s="193"/>
      <c r="G80" s="193"/>
      <c r="H80" s="393"/>
      <c r="I80" s="571">
        <f>MAXA(I$15:I79)+1</f>
        <v>17</v>
      </c>
      <c r="J80" s="193"/>
      <c r="K80" s="193"/>
      <c r="L80" s="193"/>
      <c r="M80" s="393"/>
      <c r="N80" s="571">
        <f>MAXA(N$15:N79)+1</f>
        <v>17</v>
      </c>
      <c r="O80" s="193"/>
      <c r="P80" s="193"/>
      <c r="Q80" s="193"/>
      <c r="R80" s="393"/>
      <c r="S80" s="571">
        <f>MAXA(S$15:S79)+1</f>
        <v>17</v>
      </c>
      <c r="T80" s="193"/>
      <c r="U80" s="193"/>
      <c r="V80" s="193"/>
      <c r="W80" s="393"/>
      <c r="X80" s="571">
        <f>MAXA(X$15:X79)+1</f>
        <v>17</v>
      </c>
      <c r="Y80" s="193"/>
      <c r="Z80" s="193"/>
      <c r="AA80" s="193"/>
      <c r="AB80" s="393"/>
      <c r="AC80" s="571">
        <f>MAXA(AC$15:AC79)+1</f>
        <v>17</v>
      </c>
      <c r="AD80" s="193"/>
      <c r="AE80" s="193"/>
      <c r="AF80" s="193"/>
      <c r="AG80" s="393"/>
      <c r="AH80" s="571">
        <f>MAXA(AH$15:AH79)+1</f>
        <v>17</v>
      </c>
      <c r="AI80" s="193"/>
      <c r="AJ80" s="193"/>
      <c r="AK80" s="193"/>
    </row>
    <row r="81" spans="2:37" s="2" customFormat="1" ht="9.75" customHeight="1">
      <c r="B81" s="474"/>
      <c r="D81" s="571"/>
      <c r="E81" s="120"/>
      <c r="F81" s="193"/>
      <c r="G81" s="120"/>
      <c r="H81" s="392"/>
      <c r="I81" s="571"/>
      <c r="J81" s="120"/>
      <c r="K81" s="193"/>
      <c r="L81" s="120"/>
      <c r="M81" s="392"/>
      <c r="N81" s="571"/>
      <c r="O81" s="120"/>
      <c r="P81" s="193"/>
      <c r="Q81" s="120"/>
      <c r="R81" s="392"/>
      <c r="S81" s="571"/>
      <c r="T81" s="120"/>
      <c r="U81" s="193"/>
      <c r="V81" s="120"/>
      <c r="W81" s="392"/>
      <c r="X81" s="571"/>
      <c r="Y81" s="120"/>
      <c r="Z81" s="193"/>
      <c r="AA81" s="120"/>
      <c r="AB81" s="392"/>
      <c r="AC81" s="571"/>
      <c r="AD81" s="120"/>
      <c r="AE81" s="193"/>
      <c r="AF81" s="120"/>
      <c r="AG81" s="392"/>
      <c r="AH81" s="571"/>
      <c r="AI81" s="120"/>
      <c r="AJ81" s="193"/>
      <c r="AK81" s="120"/>
    </row>
    <row r="82" spans="2:37" s="2" customFormat="1" ht="9.75" customHeight="1">
      <c r="B82" s="24"/>
      <c r="D82" s="394"/>
      <c r="E82" s="395"/>
      <c r="F82" s="193"/>
      <c r="G82" s="117"/>
      <c r="H82" s="396"/>
      <c r="I82" s="394"/>
      <c r="J82" s="395"/>
      <c r="K82" s="193"/>
      <c r="L82" s="117"/>
      <c r="M82" s="396"/>
      <c r="N82" s="394"/>
      <c r="O82" s="395"/>
      <c r="P82" s="193"/>
      <c r="Q82" s="117"/>
      <c r="R82" s="79"/>
      <c r="S82" s="394"/>
      <c r="T82" s="395"/>
      <c r="U82" s="193"/>
      <c r="V82" s="117"/>
      <c r="W82" s="79"/>
      <c r="X82" s="394"/>
      <c r="Y82" s="395"/>
      <c r="Z82" s="193"/>
      <c r="AA82" s="117"/>
      <c r="AB82" s="79"/>
      <c r="AC82" s="394"/>
      <c r="AD82" s="395"/>
      <c r="AE82" s="193"/>
      <c r="AF82" s="117"/>
      <c r="AG82" s="79"/>
      <c r="AH82" s="394"/>
      <c r="AI82" s="395"/>
      <c r="AJ82" s="193"/>
      <c r="AK82" s="117"/>
    </row>
    <row r="83" spans="2:37" s="2" customFormat="1" ht="9.75" customHeight="1">
      <c r="B83" s="472">
        <f>MAXA(B$15:B82)+1</f>
        <v>18</v>
      </c>
      <c r="D83" s="412" t="s">
        <v>255</v>
      </c>
      <c r="E83" s="120"/>
      <c r="F83" s="193"/>
      <c r="G83" s="120"/>
      <c r="H83" s="392"/>
      <c r="I83" s="412" t="s">
        <v>1</v>
      </c>
      <c r="J83" s="120"/>
      <c r="K83" s="193"/>
      <c r="L83" s="120"/>
      <c r="M83" s="392"/>
      <c r="N83" s="412" t="s">
        <v>235</v>
      </c>
      <c r="O83" s="120"/>
      <c r="P83" s="193"/>
      <c r="Q83" s="120"/>
      <c r="R83" s="392"/>
      <c r="S83" s="412" t="s">
        <v>236</v>
      </c>
      <c r="T83" s="120"/>
      <c r="U83" s="193"/>
      <c r="V83" s="120"/>
      <c r="W83" s="392"/>
      <c r="X83" s="412" t="s">
        <v>17</v>
      </c>
      <c r="Y83" s="120"/>
      <c r="Z83" s="193"/>
      <c r="AA83" s="120"/>
      <c r="AB83" s="392"/>
      <c r="AC83" s="412" t="s">
        <v>18</v>
      </c>
      <c r="AD83" s="120"/>
      <c r="AE83" s="193"/>
      <c r="AF83" s="120"/>
      <c r="AG83" s="392"/>
      <c r="AH83" s="412" t="s">
        <v>237</v>
      </c>
      <c r="AI83" s="120"/>
      <c r="AJ83" s="193"/>
      <c r="AK83" s="120"/>
    </row>
    <row r="84" spans="2:37" s="2" customFormat="1" ht="4.5" customHeight="1">
      <c r="B84" s="473"/>
      <c r="D84" s="571">
        <f>MAXA(D$15:D83)+1</f>
        <v>18</v>
      </c>
      <c r="E84" s="193"/>
      <c r="F84" s="193"/>
      <c r="G84" s="193"/>
      <c r="H84" s="393"/>
      <c r="I84" s="571">
        <f>MAXA(I$15:I83)+1</f>
        <v>18</v>
      </c>
      <c r="J84" s="193"/>
      <c r="K84" s="193"/>
      <c r="L84" s="193"/>
      <c r="M84" s="393"/>
      <c r="N84" s="571">
        <f>MAXA(N$15:N83)+1</f>
        <v>18</v>
      </c>
      <c r="O84" s="193"/>
      <c r="P84" s="193"/>
      <c r="Q84" s="193"/>
      <c r="R84" s="393"/>
      <c r="S84" s="571">
        <f>MAXA(S$15:S83)+1</f>
        <v>18</v>
      </c>
      <c r="T84" s="193"/>
      <c r="U84" s="193"/>
      <c r="V84" s="193"/>
      <c r="W84" s="393"/>
      <c r="X84" s="571">
        <f>MAXA(X$15:X83)+1</f>
        <v>18</v>
      </c>
      <c r="Y84" s="193"/>
      <c r="Z84" s="193"/>
      <c r="AA84" s="193"/>
      <c r="AB84" s="393"/>
      <c r="AC84" s="571">
        <f>MAXA(AC$15:AC83)+1</f>
        <v>18</v>
      </c>
      <c r="AD84" s="193"/>
      <c r="AE84" s="193"/>
      <c r="AF84" s="193"/>
      <c r="AG84" s="393"/>
      <c r="AH84" s="571">
        <f>MAXA(AH$15:AH83)+1</f>
        <v>18</v>
      </c>
      <c r="AI84" s="193"/>
      <c r="AJ84" s="193"/>
      <c r="AK84" s="193"/>
    </row>
    <row r="85" spans="2:37" s="2" customFormat="1" ht="9.75" customHeight="1">
      <c r="B85" s="474"/>
      <c r="D85" s="571"/>
      <c r="E85" s="120"/>
      <c r="F85" s="193"/>
      <c r="G85" s="120"/>
      <c r="H85" s="392"/>
      <c r="I85" s="571"/>
      <c r="J85" s="120"/>
      <c r="K85" s="193"/>
      <c r="L85" s="120"/>
      <c r="M85" s="392"/>
      <c r="N85" s="571"/>
      <c r="O85" s="120"/>
      <c r="P85" s="193"/>
      <c r="Q85" s="120"/>
      <c r="R85" s="392"/>
      <c r="S85" s="571"/>
      <c r="T85" s="120"/>
      <c r="U85" s="193"/>
      <c r="V85" s="120"/>
      <c r="W85" s="392"/>
      <c r="X85" s="571"/>
      <c r="Y85" s="120"/>
      <c r="Z85" s="193"/>
      <c r="AA85" s="120"/>
      <c r="AB85" s="392"/>
      <c r="AC85" s="571"/>
      <c r="AD85" s="120"/>
      <c r="AE85" s="193"/>
      <c r="AF85" s="120"/>
      <c r="AG85" s="392"/>
      <c r="AH85" s="571"/>
      <c r="AI85" s="120"/>
      <c r="AJ85" s="193"/>
      <c r="AK85" s="120"/>
    </row>
    <row r="86" spans="2:37" s="2" customFormat="1" ht="9.75" customHeight="1">
      <c r="B86" s="24"/>
      <c r="D86" s="394"/>
      <c r="E86" s="395"/>
      <c r="F86" s="193"/>
      <c r="G86" s="117"/>
      <c r="H86" s="396"/>
      <c r="I86" s="394"/>
      <c r="J86" s="395"/>
      <c r="K86" s="193"/>
      <c r="L86" s="117"/>
      <c r="M86" s="396"/>
      <c r="N86" s="394"/>
      <c r="O86" s="395"/>
      <c r="P86" s="193"/>
      <c r="Q86" s="117"/>
      <c r="R86" s="79"/>
      <c r="S86" s="394"/>
      <c r="T86" s="395"/>
      <c r="U86" s="193"/>
      <c r="V86" s="117"/>
      <c r="W86" s="79"/>
      <c r="X86" s="394"/>
      <c r="Y86" s="395"/>
      <c r="Z86" s="193"/>
      <c r="AA86" s="117"/>
      <c r="AB86" s="79"/>
      <c r="AC86" s="394"/>
      <c r="AD86" s="395"/>
      <c r="AE86" s="193"/>
      <c r="AF86" s="117"/>
      <c r="AG86" s="79"/>
      <c r="AH86" s="394"/>
      <c r="AI86" s="395"/>
      <c r="AJ86" s="193"/>
      <c r="AK86" s="117"/>
    </row>
    <row r="87" spans="2:37" s="2" customFormat="1" ht="9.75" customHeight="1">
      <c r="B87" s="472">
        <f>MAXA(B$15:B86)+1</f>
        <v>19</v>
      </c>
      <c r="D87" s="412" t="s">
        <v>255</v>
      </c>
      <c r="E87" s="120"/>
      <c r="F87" s="193"/>
      <c r="G87" s="120"/>
      <c r="H87" s="392"/>
      <c r="I87" s="412" t="s">
        <v>1</v>
      </c>
      <c r="J87" s="120"/>
      <c r="K87" s="193"/>
      <c r="L87" s="120"/>
      <c r="M87" s="392"/>
      <c r="N87" s="412" t="s">
        <v>235</v>
      </c>
      <c r="O87" s="120"/>
      <c r="P87" s="193"/>
      <c r="Q87" s="120"/>
      <c r="R87" s="392"/>
      <c r="S87" s="412" t="s">
        <v>236</v>
      </c>
      <c r="T87" s="120"/>
      <c r="U87" s="193"/>
      <c r="V87" s="120"/>
      <c r="W87" s="392"/>
      <c r="X87" s="412" t="s">
        <v>17</v>
      </c>
      <c r="Y87" s="120"/>
      <c r="Z87" s="193"/>
      <c r="AA87" s="120"/>
      <c r="AB87" s="392"/>
      <c r="AC87" s="412" t="s">
        <v>18</v>
      </c>
      <c r="AD87" s="120"/>
      <c r="AE87" s="193"/>
      <c r="AF87" s="120"/>
      <c r="AG87" s="392"/>
      <c r="AH87" s="412" t="s">
        <v>237</v>
      </c>
      <c r="AI87" s="120"/>
      <c r="AJ87" s="193"/>
      <c r="AK87" s="120"/>
    </row>
    <row r="88" spans="2:37" s="2" customFormat="1" ht="4.5" customHeight="1">
      <c r="B88" s="473"/>
      <c r="D88" s="571">
        <f>MAXA(D$15:D87)+1</f>
        <v>19</v>
      </c>
      <c r="E88" s="193"/>
      <c r="F88" s="193"/>
      <c r="G88" s="193"/>
      <c r="H88" s="393"/>
      <c r="I88" s="571">
        <f>MAXA(I$15:I87)+1</f>
        <v>19</v>
      </c>
      <c r="J88" s="193"/>
      <c r="K88" s="193"/>
      <c r="L88" s="193"/>
      <c r="M88" s="393"/>
      <c r="N88" s="571">
        <f>MAXA(N$15:N87)+1</f>
        <v>19</v>
      </c>
      <c r="O88" s="193"/>
      <c r="P88" s="193"/>
      <c r="Q88" s="193"/>
      <c r="R88" s="393"/>
      <c r="S88" s="571">
        <f>MAXA(S$15:S87)+1</f>
        <v>19</v>
      </c>
      <c r="T88" s="193"/>
      <c r="U88" s="193"/>
      <c r="V88" s="193"/>
      <c r="W88" s="393"/>
      <c r="X88" s="571">
        <f>MAXA(X$15:X87)+1</f>
        <v>19</v>
      </c>
      <c r="Y88" s="193"/>
      <c r="Z88" s="193"/>
      <c r="AA88" s="193"/>
      <c r="AB88" s="393"/>
      <c r="AC88" s="571">
        <f>MAXA(AC$15:AC87)+1</f>
        <v>19</v>
      </c>
      <c r="AD88" s="193"/>
      <c r="AE88" s="193"/>
      <c r="AF88" s="193"/>
      <c r="AG88" s="393"/>
      <c r="AH88" s="571">
        <f>MAXA(AH$15:AH87)+1</f>
        <v>19</v>
      </c>
      <c r="AI88" s="193"/>
      <c r="AJ88" s="193"/>
      <c r="AK88" s="193"/>
    </row>
    <row r="89" spans="2:37" s="2" customFormat="1" ht="9.75" customHeight="1">
      <c r="B89" s="474"/>
      <c r="D89" s="571"/>
      <c r="E89" s="120"/>
      <c r="F89" s="193"/>
      <c r="G89" s="120"/>
      <c r="H89" s="392"/>
      <c r="I89" s="571"/>
      <c r="J89" s="120"/>
      <c r="K89" s="193"/>
      <c r="L89" s="120"/>
      <c r="M89" s="392"/>
      <c r="N89" s="571"/>
      <c r="O89" s="120"/>
      <c r="P89" s="193"/>
      <c r="Q89" s="120"/>
      <c r="R89" s="392"/>
      <c r="S89" s="571"/>
      <c r="T89" s="120"/>
      <c r="U89" s="193"/>
      <c r="V89" s="120"/>
      <c r="W89" s="392"/>
      <c r="X89" s="571"/>
      <c r="Y89" s="120"/>
      <c r="Z89" s="193"/>
      <c r="AA89" s="120"/>
      <c r="AB89" s="392"/>
      <c r="AC89" s="571"/>
      <c r="AD89" s="120"/>
      <c r="AE89" s="193"/>
      <c r="AF89" s="120"/>
      <c r="AG89" s="392"/>
      <c r="AH89" s="571"/>
      <c r="AI89" s="120"/>
      <c r="AJ89" s="193"/>
      <c r="AK89" s="120"/>
    </row>
    <row r="90" spans="2:37" ht="9.75" customHeight="1">
      <c r="B90" s="24"/>
      <c r="D90" s="394"/>
      <c r="E90" s="395"/>
      <c r="F90" s="193"/>
      <c r="G90" s="117"/>
      <c r="H90" s="396"/>
      <c r="I90" s="394"/>
      <c r="J90" s="395"/>
      <c r="K90" s="193"/>
      <c r="L90" s="117"/>
      <c r="M90" s="396"/>
      <c r="N90" s="394"/>
      <c r="O90" s="395"/>
      <c r="P90" s="193"/>
      <c r="Q90" s="117"/>
      <c r="R90" s="79"/>
      <c r="S90" s="394"/>
      <c r="T90" s="395"/>
      <c r="U90" s="193"/>
      <c r="V90" s="117"/>
      <c r="W90" s="79"/>
      <c r="X90" s="394"/>
      <c r="Y90" s="395"/>
      <c r="Z90" s="193"/>
      <c r="AA90" s="117"/>
      <c r="AB90" s="79"/>
      <c r="AC90" s="394"/>
      <c r="AD90" s="395"/>
      <c r="AE90" s="193"/>
      <c r="AF90" s="117"/>
      <c r="AG90" s="79"/>
      <c r="AH90" s="394"/>
      <c r="AI90" s="395"/>
      <c r="AJ90" s="193"/>
      <c r="AK90" s="117"/>
    </row>
    <row r="91" spans="2:37" ht="9.75" customHeight="1">
      <c r="B91" s="472">
        <f>MAXA(B$15:B90)+1</f>
        <v>20</v>
      </c>
      <c r="C91" s="2"/>
      <c r="D91" s="412" t="s">
        <v>255</v>
      </c>
      <c r="E91" s="120"/>
      <c r="F91" s="193"/>
      <c r="G91" s="120"/>
      <c r="H91" s="392"/>
      <c r="I91" s="412" t="s">
        <v>1</v>
      </c>
      <c r="J91" s="120"/>
      <c r="K91" s="193"/>
      <c r="L91" s="120"/>
      <c r="M91" s="392"/>
      <c r="N91" s="412" t="s">
        <v>235</v>
      </c>
      <c r="O91" s="120"/>
      <c r="P91" s="193"/>
      <c r="Q91" s="120"/>
      <c r="R91" s="392"/>
      <c r="S91" s="412" t="s">
        <v>236</v>
      </c>
      <c r="T91" s="120"/>
      <c r="U91" s="193"/>
      <c r="V91" s="120"/>
      <c r="W91" s="392"/>
      <c r="X91" s="412" t="s">
        <v>17</v>
      </c>
      <c r="Y91" s="120"/>
      <c r="Z91" s="193"/>
      <c r="AA91" s="120"/>
      <c r="AB91" s="392"/>
      <c r="AC91" s="412" t="s">
        <v>18</v>
      </c>
      <c r="AD91" s="120"/>
      <c r="AE91" s="193"/>
      <c r="AF91" s="120"/>
      <c r="AG91" s="392"/>
      <c r="AH91" s="412" t="s">
        <v>237</v>
      </c>
      <c r="AI91" s="120"/>
      <c r="AJ91" s="193"/>
      <c r="AK91" s="120"/>
    </row>
    <row r="92" spans="2:37" ht="4.5" customHeight="1">
      <c r="B92" s="473"/>
      <c r="C92" s="2"/>
      <c r="D92" s="571">
        <f>MAXA(D$15:D91)+1</f>
        <v>20</v>
      </c>
      <c r="E92" s="193"/>
      <c r="F92" s="193"/>
      <c r="G92" s="193"/>
      <c r="H92" s="393"/>
      <c r="I92" s="571">
        <f>MAXA(I$15:I91)+1</f>
        <v>20</v>
      </c>
      <c r="J92" s="193"/>
      <c r="K92" s="193"/>
      <c r="L92" s="193"/>
      <c r="M92" s="393"/>
      <c r="N92" s="571">
        <f>MAXA(N$15:N91)+1</f>
        <v>20</v>
      </c>
      <c r="O92" s="193"/>
      <c r="P92" s="193"/>
      <c r="Q92" s="193"/>
      <c r="R92" s="393"/>
      <c r="S92" s="571">
        <f>MAXA(S$15:S91)+1</f>
        <v>20</v>
      </c>
      <c r="T92" s="193"/>
      <c r="U92" s="193"/>
      <c r="V92" s="193"/>
      <c r="W92" s="393"/>
      <c r="X92" s="571">
        <f>MAXA(X$15:X91)+1</f>
        <v>20</v>
      </c>
      <c r="Y92" s="193"/>
      <c r="Z92" s="193"/>
      <c r="AA92" s="193"/>
      <c r="AB92" s="393"/>
      <c r="AC92" s="571">
        <f>MAXA(AC$15:AC91)+1</f>
        <v>20</v>
      </c>
      <c r="AD92" s="193"/>
      <c r="AE92" s="193"/>
      <c r="AF92" s="193"/>
      <c r="AG92" s="393"/>
      <c r="AH92" s="571">
        <f>MAXA(AH$15:AH91)+1</f>
        <v>20</v>
      </c>
      <c r="AI92" s="193"/>
      <c r="AJ92" s="193"/>
      <c r="AK92" s="193"/>
    </row>
    <row r="93" spans="2:37" ht="9.75" customHeight="1">
      <c r="B93" s="474"/>
      <c r="C93" s="2"/>
      <c r="D93" s="571"/>
      <c r="E93" s="120"/>
      <c r="F93" s="193"/>
      <c r="G93" s="120"/>
      <c r="H93" s="392"/>
      <c r="I93" s="571"/>
      <c r="J93" s="120"/>
      <c r="K93" s="193"/>
      <c r="L93" s="120"/>
      <c r="M93" s="392"/>
      <c r="N93" s="571"/>
      <c r="O93" s="120"/>
      <c r="P93" s="193"/>
      <c r="Q93" s="120"/>
      <c r="R93" s="392"/>
      <c r="S93" s="571"/>
      <c r="T93" s="120"/>
      <c r="U93" s="193"/>
      <c r="V93" s="120"/>
      <c r="W93" s="392"/>
      <c r="X93" s="571"/>
      <c r="Y93" s="120"/>
      <c r="Z93" s="193"/>
      <c r="AA93" s="120"/>
      <c r="AB93" s="392"/>
      <c r="AC93" s="571"/>
      <c r="AD93" s="120"/>
      <c r="AE93" s="193"/>
      <c r="AF93" s="120"/>
      <c r="AG93" s="392"/>
      <c r="AH93" s="571"/>
      <c r="AI93" s="120"/>
      <c r="AJ93" s="193"/>
      <c r="AK93" s="120"/>
    </row>
    <row r="94" spans="2:37" ht="9.75" customHeight="1">
      <c r="B94" s="24"/>
      <c r="D94" s="394"/>
      <c r="E94" s="395"/>
      <c r="F94" s="193"/>
      <c r="G94" s="117"/>
      <c r="H94" s="396"/>
      <c r="I94" s="394"/>
      <c r="J94" s="395"/>
      <c r="K94" s="193"/>
      <c r="L94" s="117"/>
      <c r="M94" s="396"/>
      <c r="N94" s="394"/>
      <c r="O94" s="395"/>
      <c r="P94" s="193"/>
      <c r="Q94" s="117"/>
      <c r="R94" s="79"/>
      <c r="S94" s="394"/>
      <c r="T94" s="395"/>
      <c r="U94" s="193"/>
      <c r="V94" s="117"/>
      <c r="W94" s="79"/>
      <c r="X94" s="394"/>
      <c r="Y94" s="395"/>
      <c r="Z94" s="193"/>
      <c r="AA94" s="117"/>
      <c r="AB94" s="79"/>
      <c r="AC94" s="394"/>
      <c r="AD94" s="395"/>
      <c r="AE94" s="193"/>
      <c r="AF94" s="117"/>
      <c r="AG94" s="79"/>
      <c r="AH94" s="394"/>
      <c r="AI94" s="395"/>
      <c r="AJ94" s="193"/>
      <c r="AK94" s="117"/>
    </row>
    <row r="95" spans="2:37" ht="9.75" customHeight="1">
      <c r="B95" s="472">
        <f>MAXA(B$15:B94)+1</f>
        <v>21</v>
      </c>
      <c r="C95" s="2"/>
      <c r="D95" s="412" t="s">
        <v>255</v>
      </c>
      <c r="E95" s="120"/>
      <c r="F95" s="193"/>
      <c r="G95" s="120"/>
      <c r="H95" s="392"/>
      <c r="I95" s="412" t="s">
        <v>1</v>
      </c>
      <c r="J95" s="120"/>
      <c r="K95" s="193"/>
      <c r="L95" s="120"/>
      <c r="M95" s="392"/>
      <c r="N95" s="412" t="s">
        <v>235</v>
      </c>
      <c r="O95" s="120"/>
      <c r="P95" s="193"/>
      <c r="Q95" s="120"/>
      <c r="R95" s="392"/>
      <c r="S95" s="412" t="s">
        <v>236</v>
      </c>
      <c r="T95" s="120"/>
      <c r="U95" s="193"/>
      <c r="V95" s="120"/>
      <c r="W95" s="392"/>
      <c r="X95" s="412" t="s">
        <v>17</v>
      </c>
      <c r="Y95" s="120"/>
      <c r="Z95" s="193"/>
      <c r="AA95" s="120"/>
      <c r="AB95" s="392"/>
      <c r="AC95" s="412" t="s">
        <v>18</v>
      </c>
      <c r="AD95" s="120"/>
      <c r="AE95" s="193"/>
      <c r="AF95" s="120"/>
      <c r="AG95" s="392"/>
      <c r="AH95" s="412" t="s">
        <v>237</v>
      </c>
      <c r="AI95" s="120"/>
      <c r="AJ95" s="193"/>
      <c r="AK95" s="120"/>
    </row>
    <row r="96" spans="2:37" ht="4.5" customHeight="1">
      <c r="B96" s="473"/>
      <c r="C96" s="2"/>
      <c r="D96" s="571">
        <f>MAXA(D$15:D95)+1</f>
        <v>21</v>
      </c>
      <c r="E96" s="193"/>
      <c r="F96" s="193"/>
      <c r="G96" s="193"/>
      <c r="H96" s="393"/>
      <c r="I96" s="571">
        <f>MAXA(I$15:I95)+1</f>
        <v>21</v>
      </c>
      <c r="J96" s="193"/>
      <c r="K96" s="193"/>
      <c r="L96" s="193"/>
      <c r="M96" s="393"/>
      <c r="N96" s="571">
        <f>MAXA(N$15:N95)+1</f>
        <v>21</v>
      </c>
      <c r="O96" s="193"/>
      <c r="P96" s="193"/>
      <c r="Q96" s="193"/>
      <c r="R96" s="393"/>
      <c r="S96" s="571">
        <f>MAXA(S$15:S95)+1</f>
        <v>21</v>
      </c>
      <c r="T96" s="193"/>
      <c r="U96" s="193"/>
      <c r="V96" s="193"/>
      <c r="W96" s="393"/>
      <c r="X96" s="571">
        <f>MAXA(X$15:X95)+1</f>
        <v>21</v>
      </c>
      <c r="Y96" s="193"/>
      <c r="Z96" s="193"/>
      <c r="AA96" s="193"/>
      <c r="AB96" s="393"/>
      <c r="AC96" s="571">
        <f>MAXA(AC$15:AC95)+1</f>
        <v>21</v>
      </c>
      <c r="AD96" s="193"/>
      <c r="AE96" s="193"/>
      <c r="AF96" s="193"/>
      <c r="AG96" s="393"/>
      <c r="AH96" s="571">
        <f>MAXA(AH$15:AH95)+1</f>
        <v>21</v>
      </c>
      <c r="AI96" s="193"/>
      <c r="AJ96" s="193"/>
      <c r="AK96" s="193"/>
    </row>
    <row r="97" spans="2:37" ht="9.75" customHeight="1">
      <c r="B97" s="474"/>
      <c r="C97" s="2"/>
      <c r="D97" s="571"/>
      <c r="E97" s="120"/>
      <c r="F97" s="193"/>
      <c r="G97" s="120"/>
      <c r="H97" s="392"/>
      <c r="I97" s="571"/>
      <c r="J97" s="120"/>
      <c r="K97" s="193"/>
      <c r="L97" s="120"/>
      <c r="M97" s="392"/>
      <c r="N97" s="571"/>
      <c r="O97" s="120"/>
      <c r="P97" s="193"/>
      <c r="Q97" s="120"/>
      <c r="R97" s="392"/>
      <c r="S97" s="571"/>
      <c r="T97" s="120"/>
      <c r="U97" s="193"/>
      <c r="V97" s="120"/>
      <c r="W97" s="392"/>
      <c r="X97" s="571"/>
      <c r="Y97" s="120"/>
      <c r="Z97" s="193"/>
      <c r="AA97" s="120"/>
      <c r="AB97" s="392"/>
      <c r="AC97" s="571"/>
      <c r="AD97" s="120"/>
      <c r="AE97" s="193"/>
      <c r="AF97" s="120"/>
      <c r="AG97" s="392"/>
      <c r="AH97" s="571"/>
      <c r="AI97" s="120"/>
      <c r="AJ97" s="193"/>
      <c r="AK97" s="120"/>
    </row>
    <row r="98" spans="2:37" ht="9.75" customHeight="1">
      <c r="B98" s="24"/>
      <c r="D98" s="394"/>
      <c r="E98" s="395"/>
      <c r="F98" s="193"/>
      <c r="G98" s="117"/>
      <c r="H98" s="396"/>
      <c r="I98" s="394"/>
      <c r="J98" s="395"/>
      <c r="K98" s="193"/>
      <c r="L98" s="117"/>
      <c r="M98" s="396"/>
      <c r="N98" s="394"/>
      <c r="O98" s="395"/>
      <c r="P98" s="193"/>
      <c r="Q98" s="117"/>
      <c r="R98" s="79"/>
      <c r="S98" s="394"/>
      <c r="T98" s="395"/>
      <c r="U98" s="193"/>
      <c r="V98" s="117"/>
      <c r="W98" s="79"/>
      <c r="X98" s="394"/>
      <c r="Y98" s="395"/>
      <c r="Z98" s="193"/>
      <c r="AA98" s="117"/>
      <c r="AB98" s="79"/>
      <c r="AC98" s="394"/>
      <c r="AD98" s="395"/>
      <c r="AE98" s="193"/>
      <c r="AF98" s="117"/>
      <c r="AG98" s="79"/>
      <c r="AH98" s="394"/>
      <c r="AI98" s="395"/>
      <c r="AJ98" s="193"/>
      <c r="AK98" s="117"/>
    </row>
    <row r="99" spans="2:37" ht="9.75" customHeight="1">
      <c r="B99" s="472">
        <f>MAXA(B$15:B98)+1</f>
        <v>22</v>
      </c>
      <c r="C99" s="2"/>
      <c r="D99" s="412" t="s">
        <v>255</v>
      </c>
      <c r="E99" s="120"/>
      <c r="F99" s="193"/>
      <c r="G99" s="120"/>
      <c r="H99" s="392"/>
      <c r="I99" s="412" t="s">
        <v>1</v>
      </c>
      <c r="J99" s="120"/>
      <c r="K99" s="193"/>
      <c r="L99" s="120"/>
      <c r="M99" s="392"/>
      <c r="N99" s="412" t="s">
        <v>235</v>
      </c>
      <c r="O99" s="120"/>
      <c r="P99" s="193"/>
      <c r="Q99" s="120"/>
      <c r="R99" s="392"/>
      <c r="S99" s="412" t="s">
        <v>236</v>
      </c>
      <c r="T99" s="120"/>
      <c r="U99" s="193"/>
      <c r="V99" s="120"/>
      <c r="W99" s="392"/>
      <c r="X99" s="412" t="s">
        <v>17</v>
      </c>
      <c r="Y99" s="120"/>
      <c r="Z99" s="193"/>
      <c r="AA99" s="120"/>
      <c r="AB99" s="392"/>
      <c r="AC99" s="412" t="s">
        <v>18</v>
      </c>
      <c r="AD99" s="120"/>
      <c r="AE99" s="193"/>
      <c r="AF99" s="120"/>
      <c r="AG99" s="392"/>
      <c r="AH99" s="412" t="s">
        <v>237</v>
      </c>
      <c r="AI99" s="120"/>
      <c r="AJ99" s="193"/>
      <c r="AK99" s="120"/>
    </row>
    <row r="100" spans="2:37" ht="4.5" customHeight="1">
      <c r="B100" s="473"/>
      <c r="C100" s="2"/>
      <c r="D100" s="571">
        <f>MAXA(D$15:D99)+1</f>
        <v>22</v>
      </c>
      <c r="E100" s="193"/>
      <c r="F100" s="193"/>
      <c r="G100" s="193"/>
      <c r="H100" s="393"/>
      <c r="I100" s="571">
        <f>MAXA(I$15:I99)+1</f>
        <v>22</v>
      </c>
      <c r="J100" s="193"/>
      <c r="K100" s="193"/>
      <c r="L100" s="193"/>
      <c r="M100" s="393"/>
      <c r="N100" s="571">
        <f>MAXA(N$15:N99)+1</f>
        <v>22</v>
      </c>
      <c r="O100" s="193"/>
      <c r="P100" s="193"/>
      <c r="Q100" s="193"/>
      <c r="R100" s="393"/>
      <c r="S100" s="571">
        <f>MAXA(S$15:S99)+1</f>
        <v>22</v>
      </c>
      <c r="T100" s="193"/>
      <c r="U100" s="193"/>
      <c r="V100" s="193"/>
      <c r="W100" s="393"/>
      <c r="X100" s="571">
        <f>MAXA(X$15:X99)+1</f>
        <v>22</v>
      </c>
      <c r="Y100" s="193"/>
      <c r="Z100" s="193"/>
      <c r="AA100" s="193"/>
      <c r="AB100" s="393"/>
      <c r="AC100" s="571">
        <f>MAXA(AC$15:AC99)+1</f>
        <v>22</v>
      </c>
      <c r="AD100" s="193"/>
      <c r="AE100" s="193"/>
      <c r="AF100" s="193"/>
      <c r="AG100" s="393"/>
      <c r="AH100" s="571">
        <f>MAXA(AH$15:AH99)+1</f>
        <v>22</v>
      </c>
      <c r="AI100" s="193"/>
      <c r="AJ100" s="193"/>
      <c r="AK100" s="193"/>
    </row>
    <row r="101" spans="2:37" ht="9.75" customHeight="1">
      <c r="B101" s="474"/>
      <c r="C101" s="2"/>
      <c r="D101" s="571"/>
      <c r="E101" s="120"/>
      <c r="F101" s="193"/>
      <c r="G101" s="120"/>
      <c r="H101" s="392"/>
      <c r="I101" s="571"/>
      <c r="J101" s="120"/>
      <c r="K101" s="193"/>
      <c r="L101" s="120"/>
      <c r="M101" s="392"/>
      <c r="N101" s="571"/>
      <c r="O101" s="120"/>
      <c r="P101" s="193"/>
      <c r="Q101" s="120"/>
      <c r="R101" s="392"/>
      <c r="S101" s="571"/>
      <c r="T101" s="120"/>
      <c r="U101" s="193"/>
      <c r="V101" s="120"/>
      <c r="W101" s="392"/>
      <c r="X101" s="571"/>
      <c r="Y101" s="120"/>
      <c r="Z101" s="193"/>
      <c r="AA101" s="120"/>
      <c r="AB101" s="392"/>
      <c r="AC101" s="571"/>
      <c r="AD101" s="120"/>
      <c r="AE101" s="193"/>
      <c r="AF101" s="120"/>
      <c r="AG101" s="392"/>
      <c r="AH101" s="571"/>
      <c r="AI101" s="120"/>
      <c r="AJ101" s="193"/>
      <c r="AK101" s="120"/>
    </row>
    <row r="102" spans="2:37" ht="9.75" customHeight="1">
      <c r="B102" s="24"/>
      <c r="D102" s="394"/>
      <c r="E102" s="395"/>
      <c r="F102" s="193"/>
      <c r="G102" s="117"/>
      <c r="H102" s="396"/>
      <c r="I102" s="394"/>
      <c r="J102" s="395"/>
      <c r="K102" s="193"/>
      <c r="L102" s="117"/>
      <c r="M102" s="396"/>
      <c r="N102" s="394"/>
      <c r="O102" s="395"/>
      <c r="P102" s="193"/>
      <c r="Q102" s="117"/>
      <c r="R102" s="79"/>
      <c r="S102" s="394"/>
      <c r="T102" s="395"/>
      <c r="U102" s="193"/>
      <c r="V102" s="117"/>
      <c r="W102" s="79"/>
      <c r="X102" s="394"/>
      <c r="Y102" s="395"/>
      <c r="Z102" s="193"/>
      <c r="AA102" s="117"/>
      <c r="AB102" s="79"/>
      <c r="AC102" s="394"/>
      <c r="AD102" s="395"/>
      <c r="AE102" s="193"/>
      <c r="AF102" s="117"/>
      <c r="AG102" s="79"/>
      <c r="AH102" s="394"/>
      <c r="AI102" s="395"/>
      <c r="AJ102" s="193"/>
      <c r="AK102" s="117"/>
    </row>
    <row r="103" spans="2:37" ht="9.75" customHeight="1">
      <c r="B103" s="472">
        <f>MAXA(B$15:B102)+1</f>
        <v>23</v>
      </c>
      <c r="C103" s="2"/>
      <c r="D103" s="412" t="s">
        <v>255</v>
      </c>
      <c r="E103" s="120"/>
      <c r="F103" s="193"/>
      <c r="G103" s="120"/>
      <c r="H103" s="392"/>
      <c r="I103" s="412" t="s">
        <v>1</v>
      </c>
      <c r="J103" s="120"/>
      <c r="K103" s="193"/>
      <c r="L103" s="120"/>
      <c r="M103" s="392"/>
      <c r="N103" s="412" t="s">
        <v>235</v>
      </c>
      <c r="O103" s="120"/>
      <c r="P103" s="193"/>
      <c r="Q103" s="120"/>
      <c r="R103" s="392"/>
      <c r="S103" s="412" t="s">
        <v>236</v>
      </c>
      <c r="T103" s="120"/>
      <c r="U103" s="193"/>
      <c r="V103" s="120"/>
      <c r="W103" s="392"/>
      <c r="X103" s="412" t="s">
        <v>17</v>
      </c>
      <c r="Y103" s="120"/>
      <c r="Z103" s="193"/>
      <c r="AA103" s="120"/>
      <c r="AB103" s="392"/>
      <c r="AC103" s="412" t="s">
        <v>18</v>
      </c>
      <c r="AD103" s="120"/>
      <c r="AE103" s="193"/>
      <c r="AF103" s="120"/>
      <c r="AG103" s="392"/>
      <c r="AH103" s="412" t="s">
        <v>237</v>
      </c>
      <c r="AI103" s="120"/>
      <c r="AJ103" s="193"/>
      <c r="AK103" s="120"/>
    </row>
    <row r="104" spans="2:37" ht="4.5" customHeight="1">
      <c r="B104" s="473"/>
      <c r="C104" s="2"/>
      <c r="D104" s="571">
        <f>MAXA(D$15:D103)+1</f>
        <v>23</v>
      </c>
      <c r="E104" s="193"/>
      <c r="F104" s="193"/>
      <c r="G104" s="193"/>
      <c r="H104" s="393"/>
      <c r="I104" s="571">
        <f>MAXA(I$15:I103)+1</f>
        <v>23</v>
      </c>
      <c r="J104" s="193"/>
      <c r="K104" s="193"/>
      <c r="L104" s="193"/>
      <c r="M104" s="393"/>
      <c r="N104" s="571">
        <f>MAXA(N$15:N103)+1</f>
        <v>23</v>
      </c>
      <c r="O104" s="193"/>
      <c r="P104" s="193"/>
      <c r="Q104" s="193"/>
      <c r="R104" s="393"/>
      <c r="S104" s="571">
        <f>MAXA(S$15:S103)+1</f>
        <v>23</v>
      </c>
      <c r="T104" s="193"/>
      <c r="U104" s="193"/>
      <c r="V104" s="193"/>
      <c r="W104" s="393"/>
      <c r="X104" s="571">
        <f>MAXA(X$15:X103)+1</f>
        <v>23</v>
      </c>
      <c r="Y104" s="193"/>
      <c r="Z104" s="193"/>
      <c r="AA104" s="193"/>
      <c r="AB104" s="393"/>
      <c r="AC104" s="571">
        <f>MAXA(AC$15:AC103)+1</f>
        <v>23</v>
      </c>
      <c r="AD104" s="193"/>
      <c r="AE104" s="193"/>
      <c r="AF104" s="193"/>
      <c r="AG104" s="393"/>
      <c r="AH104" s="571">
        <f>MAXA(AH$15:AH103)+1</f>
        <v>23</v>
      </c>
      <c r="AI104" s="193"/>
      <c r="AJ104" s="193"/>
      <c r="AK104" s="193"/>
    </row>
    <row r="105" spans="2:37" ht="9.75" customHeight="1">
      <c r="B105" s="474"/>
      <c r="C105" s="2"/>
      <c r="D105" s="571"/>
      <c r="E105" s="120"/>
      <c r="F105" s="193"/>
      <c r="G105" s="120"/>
      <c r="H105" s="392"/>
      <c r="I105" s="571"/>
      <c r="J105" s="120"/>
      <c r="K105" s="193"/>
      <c r="L105" s="120"/>
      <c r="M105" s="392"/>
      <c r="N105" s="571"/>
      <c r="O105" s="120"/>
      <c r="P105" s="193"/>
      <c r="Q105" s="120"/>
      <c r="R105" s="392"/>
      <c r="S105" s="571"/>
      <c r="T105" s="120"/>
      <c r="U105" s="193"/>
      <c r="V105" s="120"/>
      <c r="W105" s="392"/>
      <c r="X105" s="571"/>
      <c r="Y105" s="120"/>
      <c r="Z105" s="193"/>
      <c r="AA105" s="120"/>
      <c r="AB105" s="392"/>
      <c r="AC105" s="571"/>
      <c r="AD105" s="120"/>
      <c r="AE105" s="193"/>
      <c r="AF105" s="120"/>
      <c r="AG105" s="392"/>
      <c r="AH105" s="571"/>
      <c r="AI105" s="120"/>
      <c r="AJ105" s="193"/>
      <c r="AK105" s="120"/>
    </row>
    <row r="106" spans="2:37" ht="9.75" customHeight="1">
      <c r="B106" s="24"/>
      <c r="D106" s="394"/>
      <c r="E106" s="395"/>
      <c r="F106" s="193"/>
      <c r="G106" s="117"/>
      <c r="H106" s="396"/>
      <c r="I106" s="394"/>
      <c r="J106" s="395"/>
      <c r="K106" s="193"/>
      <c r="L106" s="117"/>
      <c r="M106" s="396"/>
      <c r="N106" s="394"/>
      <c r="O106" s="395"/>
      <c r="P106" s="193"/>
      <c r="Q106" s="117"/>
      <c r="R106" s="79"/>
      <c r="S106" s="394"/>
      <c r="T106" s="395"/>
      <c r="U106" s="193"/>
      <c r="V106" s="117"/>
      <c r="W106" s="79"/>
      <c r="X106" s="394"/>
      <c r="Y106" s="395"/>
      <c r="Z106" s="193"/>
      <c r="AA106" s="117"/>
      <c r="AB106" s="79"/>
      <c r="AC106" s="394"/>
      <c r="AD106" s="395"/>
      <c r="AE106" s="193"/>
      <c r="AF106" s="117"/>
      <c r="AG106" s="79"/>
      <c r="AH106" s="394"/>
      <c r="AI106" s="395"/>
      <c r="AJ106" s="193"/>
      <c r="AK106" s="117"/>
    </row>
    <row r="107" spans="2:37" ht="9.75" customHeight="1">
      <c r="B107" s="472">
        <f>MAXA(B$15:B106)+1</f>
        <v>24</v>
      </c>
      <c r="C107" s="2"/>
      <c r="D107" s="412" t="s">
        <v>255</v>
      </c>
      <c r="E107" s="120"/>
      <c r="F107" s="193"/>
      <c r="G107" s="120"/>
      <c r="H107" s="392"/>
      <c r="I107" s="412" t="s">
        <v>1</v>
      </c>
      <c r="J107" s="120"/>
      <c r="K107" s="193"/>
      <c r="L107" s="120"/>
      <c r="M107" s="392"/>
      <c r="N107" s="412" t="s">
        <v>235</v>
      </c>
      <c r="O107" s="120"/>
      <c r="P107" s="193"/>
      <c r="Q107" s="120"/>
      <c r="R107" s="392"/>
      <c r="S107" s="412" t="s">
        <v>236</v>
      </c>
      <c r="T107" s="120"/>
      <c r="U107" s="193"/>
      <c r="V107" s="120"/>
      <c r="W107" s="392"/>
      <c r="X107" s="412" t="s">
        <v>17</v>
      </c>
      <c r="Y107" s="120"/>
      <c r="Z107" s="193"/>
      <c r="AA107" s="120"/>
      <c r="AB107" s="392"/>
      <c r="AC107" s="412" t="s">
        <v>18</v>
      </c>
      <c r="AD107" s="120"/>
      <c r="AE107" s="193"/>
      <c r="AF107" s="120"/>
      <c r="AG107" s="392"/>
      <c r="AH107" s="412" t="s">
        <v>237</v>
      </c>
      <c r="AI107" s="120"/>
      <c r="AJ107" s="193"/>
      <c r="AK107" s="120"/>
    </row>
    <row r="108" spans="2:37" ht="4.5" customHeight="1">
      <c r="B108" s="473"/>
      <c r="C108" s="2"/>
      <c r="D108" s="571">
        <f>MAXA(D$15:D107)+1</f>
        <v>24</v>
      </c>
      <c r="E108" s="193"/>
      <c r="F108" s="193"/>
      <c r="G108" s="193"/>
      <c r="H108" s="393"/>
      <c r="I108" s="571">
        <f>MAXA(I$15:I107)+1</f>
        <v>24</v>
      </c>
      <c r="J108" s="193"/>
      <c r="K108" s="193"/>
      <c r="L108" s="193"/>
      <c r="M108" s="393"/>
      <c r="N108" s="571">
        <f>MAXA(N$15:N107)+1</f>
        <v>24</v>
      </c>
      <c r="O108" s="193"/>
      <c r="P108" s="193"/>
      <c r="Q108" s="193"/>
      <c r="R108" s="393"/>
      <c r="S108" s="571">
        <f>MAXA(S$15:S107)+1</f>
        <v>24</v>
      </c>
      <c r="T108" s="193"/>
      <c r="U108" s="193"/>
      <c r="V108" s="193"/>
      <c r="W108" s="393"/>
      <c r="X108" s="571">
        <f>MAXA(X$15:X107)+1</f>
        <v>24</v>
      </c>
      <c r="Y108" s="193"/>
      <c r="Z108" s="193"/>
      <c r="AA108" s="193"/>
      <c r="AB108" s="393"/>
      <c r="AC108" s="571">
        <f>MAXA(AC$15:AC107)+1</f>
        <v>24</v>
      </c>
      <c r="AD108" s="193"/>
      <c r="AE108" s="193"/>
      <c r="AF108" s="193"/>
      <c r="AG108" s="393"/>
      <c r="AH108" s="571">
        <f>MAXA(AH$15:AH107)+1</f>
        <v>24</v>
      </c>
      <c r="AI108" s="193"/>
      <c r="AJ108" s="193"/>
      <c r="AK108" s="193"/>
    </row>
    <row r="109" spans="2:37" ht="9.75" customHeight="1">
      <c r="B109" s="474"/>
      <c r="C109" s="2"/>
      <c r="D109" s="571"/>
      <c r="E109" s="120"/>
      <c r="F109" s="193"/>
      <c r="G109" s="120"/>
      <c r="H109" s="392"/>
      <c r="I109" s="571"/>
      <c r="J109" s="120"/>
      <c r="K109" s="193"/>
      <c r="L109" s="120"/>
      <c r="M109" s="392"/>
      <c r="N109" s="571"/>
      <c r="O109" s="120"/>
      <c r="P109" s="193"/>
      <c r="Q109" s="120"/>
      <c r="R109" s="392"/>
      <c r="S109" s="571"/>
      <c r="T109" s="120"/>
      <c r="U109" s="193"/>
      <c r="V109" s="120"/>
      <c r="W109" s="392"/>
      <c r="X109" s="571"/>
      <c r="Y109" s="120"/>
      <c r="Z109" s="193"/>
      <c r="AA109" s="120"/>
      <c r="AB109" s="392"/>
      <c r="AC109" s="571"/>
      <c r="AD109" s="120"/>
      <c r="AE109" s="193"/>
      <c r="AF109" s="120"/>
      <c r="AG109" s="392"/>
      <c r="AH109" s="571"/>
      <c r="AI109" s="120"/>
      <c r="AJ109" s="193"/>
      <c r="AK109" s="120"/>
    </row>
    <row r="110" spans="2:37" ht="9.75" customHeight="1">
      <c r="B110" s="24"/>
      <c r="D110" s="394"/>
      <c r="E110" s="395"/>
      <c r="F110" s="193"/>
      <c r="G110" s="117"/>
      <c r="H110" s="396"/>
      <c r="I110" s="394"/>
      <c r="J110" s="395"/>
      <c r="K110" s="193"/>
      <c r="L110" s="117"/>
      <c r="M110" s="396"/>
      <c r="N110" s="394"/>
      <c r="O110" s="395"/>
      <c r="P110" s="193"/>
      <c r="Q110" s="117"/>
      <c r="R110" s="79"/>
      <c r="S110" s="394"/>
      <c r="T110" s="395"/>
      <c r="U110" s="193"/>
      <c r="V110" s="117"/>
      <c r="W110" s="79"/>
      <c r="X110" s="394"/>
      <c r="Y110" s="395"/>
      <c r="Z110" s="193"/>
      <c r="AA110" s="117"/>
      <c r="AB110" s="79"/>
      <c r="AC110" s="394"/>
      <c r="AD110" s="395"/>
      <c r="AE110" s="193"/>
      <c r="AF110" s="117"/>
      <c r="AG110" s="79"/>
      <c r="AH110" s="394"/>
      <c r="AI110" s="395"/>
      <c r="AJ110" s="193"/>
      <c r="AK110" s="117"/>
    </row>
    <row r="111" spans="2:37" ht="9.75" customHeight="1">
      <c r="B111" s="472">
        <f>MAXA(B$15:B110)+1</f>
        <v>25</v>
      </c>
      <c r="C111" s="2"/>
      <c r="D111" s="412" t="s">
        <v>255</v>
      </c>
      <c r="E111" s="120"/>
      <c r="F111" s="193"/>
      <c r="G111" s="120"/>
      <c r="H111" s="392"/>
      <c r="I111" s="412" t="s">
        <v>1</v>
      </c>
      <c r="J111" s="120"/>
      <c r="K111" s="193"/>
      <c r="L111" s="120"/>
      <c r="M111" s="392"/>
      <c r="N111" s="412" t="s">
        <v>235</v>
      </c>
      <c r="O111" s="120"/>
      <c r="P111" s="193"/>
      <c r="Q111" s="120"/>
      <c r="R111" s="392"/>
      <c r="S111" s="412" t="s">
        <v>236</v>
      </c>
      <c r="T111" s="120"/>
      <c r="U111" s="193"/>
      <c r="V111" s="120"/>
      <c r="W111" s="392"/>
      <c r="X111" s="412" t="s">
        <v>17</v>
      </c>
      <c r="Y111" s="120"/>
      <c r="Z111" s="193"/>
      <c r="AA111" s="120"/>
      <c r="AB111" s="392"/>
      <c r="AC111" s="412" t="s">
        <v>18</v>
      </c>
      <c r="AD111" s="120"/>
      <c r="AE111" s="193"/>
      <c r="AF111" s="120"/>
      <c r="AG111" s="392"/>
      <c r="AH111" s="412" t="s">
        <v>237</v>
      </c>
      <c r="AI111" s="120"/>
      <c r="AJ111" s="193"/>
      <c r="AK111" s="120"/>
    </row>
    <row r="112" spans="2:37" ht="4.5" customHeight="1">
      <c r="B112" s="473"/>
      <c r="C112" s="2"/>
      <c r="D112" s="571">
        <f>MAXA(D$15:D111)+1</f>
        <v>25</v>
      </c>
      <c r="E112" s="193"/>
      <c r="F112" s="193"/>
      <c r="G112" s="193"/>
      <c r="H112" s="393"/>
      <c r="I112" s="571">
        <f>MAXA(I$15:I111)+1</f>
        <v>25</v>
      </c>
      <c r="J112" s="193"/>
      <c r="K112" s="193"/>
      <c r="L112" s="193"/>
      <c r="M112" s="393"/>
      <c r="N112" s="571">
        <f>MAXA(N$15:N111)+1</f>
        <v>25</v>
      </c>
      <c r="O112" s="193"/>
      <c r="P112" s="193"/>
      <c r="Q112" s="193"/>
      <c r="R112" s="393"/>
      <c r="S112" s="571">
        <f>MAXA(S$15:S111)+1</f>
        <v>25</v>
      </c>
      <c r="T112" s="193"/>
      <c r="U112" s="193"/>
      <c r="V112" s="193"/>
      <c r="W112" s="393"/>
      <c r="X112" s="571">
        <f>MAXA(X$15:X111)+1</f>
        <v>25</v>
      </c>
      <c r="Y112" s="193"/>
      <c r="Z112" s="193"/>
      <c r="AA112" s="193"/>
      <c r="AB112" s="393"/>
      <c r="AC112" s="571">
        <f>MAXA(AC$15:AC111)+1</f>
        <v>25</v>
      </c>
      <c r="AD112" s="193"/>
      <c r="AE112" s="193"/>
      <c r="AF112" s="193"/>
      <c r="AG112" s="393"/>
      <c r="AH112" s="571">
        <f>MAXA(AH$15:AH111)+1</f>
        <v>25</v>
      </c>
      <c r="AI112" s="193"/>
      <c r="AJ112" s="193"/>
      <c r="AK112" s="193"/>
    </row>
    <row r="113" spans="2:37" ht="9.75" customHeight="1">
      <c r="B113" s="474"/>
      <c r="C113" s="2"/>
      <c r="D113" s="571"/>
      <c r="E113" s="120"/>
      <c r="F113" s="193"/>
      <c r="G113" s="120"/>
      <c r="H113" s="392"/>
      <c r="I113" s="571"/>
      <c r="J113" s="120"/>
      <c r="K113" s="193"/>
      <c r="L113" s="120"/>
      <c r="M113" s="392"/>
      <c r="N113" s="571"/>
      <c r="O113" s="120"/>
      <c r="P113" s="193"/>
      <c r="Q113" s="120"/>
      <c r="R113" s="392"/>
      <c r="S113" s="571"/>
      <c r="T113" s="120"/>
      <c r="U113" s="193"/>
      <c r="V113" s="120"/>
      <c r="W113" s="392"/>
      <c r="X113" s="571"/>
      <c r="Y113" s="120"/>
      <c r="Z113" s="193"/>
      <c r="AA113" s="120"/>
      <c r="AB113" s="392"/>
      <c r="AC113" s="571"/>
      <c r="AD113" s="120"/>
      <c r="AE113" s="193"/>
      <c r="AF113" s="120"/>
      <c r="AG113" s="392"/>
      <c r="AH113" s="571"/>
      <c r="AI113" s="120"/>
      <c r="AJ113" s="193"/>
      <c r="AK113" s="120"/>
    </row>
    <row r="114" spans="2:37" ht="9.75" customHeight="1">
      <c r="B114" s="24"/>
      <c r="D114" s="394"/>
      <c r="E114" s="395"/>
      <c r="F114" s="193"/>
      <c r="G114" s="117"/>
      <c r="H114" s="397"/>
      <c r="I114" s="394"/>
      <c r="J114" s="395"/>
      <c r="K114" s="193"/>
      <c r="L114" s="117"/>
      <c r="M114" s="397"/>
      <c r="N114" s="394"/>
      <c r="O114" s="395"/>
      <c r="P114" s="193"/>
      <c r="Q114" s="117"/>
      <c r="R114" s="17"/>
      <c r="S114" s="394"/>
      <c r="T114" s="395"/>
      <c r="U114" s="193"/>
      <c r="V114" s="117"/>
      <c r="W114" s="17"/>
      <c r="X114" s="394"/>
      <c r="Y114" s="395"/>
      <c r="Z114" s="193"/>
      <c r="AA114" s="117"/>
      <c r="AB114" s="17"/>
      <c r="AC114" s="394"/>
      <c r="AD114" s="395"/>
      <c r="AE114" s="193"/>
      <c r="AF114" s="117"/>
      <c r="AG114" s="17"/>
      <c r="AH114" s="394"/>
      <c r="AI114" s="395"/>
      <c r="AJ114" s="193"/>
      <c r="AK114" s="117"/>
    </row>
    <row r="115" spans="2:37" ht="9.75" customHeight="1">
      <c r="B115" s="472">
        <f>MAXA(B$15:B114)+1</f>
        <v>26</v>
      </c>
      <c r="C115" s="2"/>
      <c r="D115" s="412" t="s">
        <v>255</v>
      </c>
      <c r="E115" s="120"/>
      <c r="F115" s="193"/>
      <c r="G115" s="120"/>
      <c r="H115" s="392"/>
      <c r="I115" s="412" t="s">
        <v>1</v>
      </c>
      <c r="J115" s="120"/>
      <c r="K115" s="193"/>
      <c r="L115" s="120"/>
      <c r="M115" s="392"/>
      <c r="N115" s="412" t="s">
        <v>235</v>
      </c>
      <c r="O115" s="120"/>
      <c r="P115" s="193"/>
      <c r="Q115" s="120"/>
      <c r="R115" s="392"/>
      <c r="S115" s="412" t="s">
        <v>236</v>
      </c>
      <c r="T115" s="120"/>
      <c r="U115" s="193"/>
      <c r="V115" s="120"/>
      <c r="W115" s="392"/>
      <c r="X115" s="412" t="s">
        <v>17</v>
      </c>
      <c r="Y115" s="120"/>
      <c r="Z115" s="193"/>
      <c r="AA115" s="120"/>
      <c r="AB115" s="392"/>
      <c r="AC115" s="412" t="s">
        <v>18</v>
      </c>
      <c r="AD115" s="120"/>
      <c r="AE115" s="193"/>
      <c r="AF115" s="120"/>
      <c r="AG115" s="392"/>
      <c r="AH115" s="412" t="s">
        <v>237</v>
      </c>
      <c r="AI115" s="120"/>
      <c r="AJ115" s="193"/>
      <c r="AK115" s="120"/>
    </row>
    <row r="116" spans="2:37" ht="4.5" customHeight="1">
      <c r="B116" s="473"/>
      <c r="C116" s="2"/>
      <c r="D116" s="571">
        <f>MAXA(D$15:D115)+1</f>
        <v>26</v>
      </c>
      <c r="E116" s="193"/>
      <c r="F116" s="193"/>
      <c r="G116" s="193"/>
      <c r="H116" s="393"/>
      <c r="I116" s="571">
        <f>MAXA(I$15:I115)+1</f>
        <v>26</v>
      </c>
      <c r="J116" s="193"/>
      <c r="K116" s="193"/>
      <c r="L116" s="193"/>
      <c r="M116" s="393"/>
      <c r="N116" s="571">
        <f>MAXA(N$15:N115)+1</f>
        <v>26</v>
      </c>
      <c r="O116" s="193"/>
      <c r="P116" s="193"/>
      <c r="Q116" s="193"/>
      <c r="R116" s="393"/>
      <c r="S116" s="571">
        <f>MAXA(S$15:S115)+1</f>
        <v>26</v>
      </c>
      <c r="T116" s="193"/>
      <c r="U116" s="193"/>
      <c r="V116" s="193"/>
      <c r="W116" s="393"/>
      <c r="X116" s="571">
        <f>MAXA(X$15:X115)+1</f>
        <v>26</v>
      </c>
      <c r="Y116" s="193"/>
      <c r="Z116" s="193"/>
      <c r="AA116" s="193"/>
      <c r="AB116" s="393"/>
      <c r="AC116" s="571">
        <f>MAXA(AC$15:AC115)+1</f>
        <v>26</v>
      </c>
      <c r="AD116" s="193"/>
      <c r="AE116" s="193"/>
      <c r="AF116" s="193"/>
      <c r="AG116" s="393"/>
      <c r="AH116" s="571">
        <f>MAXA(AH$15:AH115)+1</f>
        <v>26</v>
      </c>
      <c r="AI116" s="193"/>
      <c r="AJ116" s="193"/>
      <c r="AK116" s="193"/>
    </row>
    <row r="117" spans="2:37" ht="9.75" customHeight="1">
      <c r="B117" s="474"/>
      <c r="C117" s="2"/>
      <c r="D117" s="571"/>
      <c r="E117" s="120"/>
      <c r="F117" s="193"/>
      <c r="G117" s="120"/>
      <c r="H117" s="392"/>
      <c r="I117" s="571"/>
      <c r="J117" s="120"/>
      <c r="K117" s="193"/>
      <c r="L117" s="120"/>
      <c r="M117" s="392"/>
      <c r="N117" s="571"/>
      <c r="O117" s="120"/>
      <c r="P117" s="193"/>
      <c r="Q117" s="120"/>
      <c r="R117" s="392"/>
      <c r="S117" s="571"/>
      <c r="T117" s="120"/>
      <c r="U117" s="193"/>
      <c r="V117" s="120"/>
      <c r="W117" s="392"/>
      <c r="X117" s="571"/>
      <c r="Y117" s="120"/>
      <c r="Z117" s="193"/>
      <c r="AA117" s="120"/>
      <c r="AB117" s="392"/>
      <c r="AC117" s="571"/>
      <c r="AD117" s="120"/>
      <c r="AE117" s="193"/>
      <c r="AF117" s="120"/>
      <c r="AG117" s="392"/>
      <c r="AH117" s="571"/>
      <c r="AI117" s="120"/>
      <c r="AJ117" s="193"/>
      <c r="AK117" s="120"/>
    </row>
    <row r="118" spans="2:37" ht="9.75" customHeight="1">
      <c r="B118" s="24"/>
      <c r="D118" s="394"/>
      <c r="E118" s="395"/>
      <c r="F118" s="193"/>
      <c r="G118" s="117"/>
      <c r="H118" s="396"/>
      <c r="I118" s="394"/>
      <c r="J118" s="395"/>
      <c r="K118" s="193"/>
      <c r="L118" s="117"/>
      <c r="M118" s="396"/>
      <c r="N118" s="394"/>
      <c r="O118" s="395"/>
      <c r="P118" s="193"/>
      <c r="Q118" s="117"/>
      <c r="R118" s="79"/>
      <c r="S118" s="394"/>
      <c r="T118" s="395"/>
      <c r="U118" s="193"/>
      <c r="V118" s="117"/>
      <c r="W118" s="79"/>
      <c r="X118" s="394"/>
      <c r="Y118" s="395"/>
      <c r="Z118" s="193"/>
      <c r="AA118" s="117"/>
      <c r="AB118" s="79"/>
      <c r="AC118" s="394"/>
      <c r="AD118" s="395"/>
      <c r="AE118" s="193"/>
      <c r="AF118" s="117"/>
      <c r="AG118" s="79"/>
      <c r="AH118" s="394"/>
      <c r="AI118" s="395"/>
      <c r="AJ118" s="193"/>
      <c r="AK118" s="117"/>
    </row>
    <row r="119" spans="2:37" ht="9.75" customHeight="1">
      <c r="B119" s="472">
        <f>MAXA(B$15:B118)+1</f>
        <v>27</v>
      </c>
      <c r="C119" s="2"/>
      <c r="D119" s="412" t="s">
        <v>255</v>
      </c>
      <c r="E119" s="120"/>
      <c r="F119" s="193"/>
      <c r="G119" s="120"/>
      <c r="H119" s="392"/>
      <c r="I119" s="412" t="s">
        <v>1</v>
      </c>
      <c r="J119" s="120"/>
      <c r="K119" s="193"/>
      <c r="L119" s="120"/>
      <c r="M119" s="392"/>
      <c r="N119" s="412" t="s">
        <v>235</v>
      </c>
      <c r="O119" s="120"/>
      <c r="P119" s="193"/>
      <c r="Q119" s="120"/>
      <c r="R119" s="392"/>
      <c r="S119" s="412" t="s">
        <v>236</v>
      </c>
      <c r="T119" s="120"/>
      <c r="U119" s="193"/>
      <c r="V119" s="120"/>
      <c r="W119" s="392"/>
      <c r="X119" s="412" t="s">
        <v>17</v>
      </c>
      <c r="Y119" s="120"/>
      <c r="Z119" s="193"/>
      <c r="AA119" s="120"/>
      <c r="AB119" s="392"/>
      <c r="AC119" s="412" t="s">
        <v>18</v>
      </c>
      <c r="AD119" s="120"/>
      <c r="AE119" s="193"/>
      <c r="AF119" s="120"/>
      <c r="AG119" s="392"/>
      <c r="AH119" s="412" t="s">
        <v>237</v>
      </c>
      <c r="AI119" s="120"/>
      <c r="AJ119" s="193"/>
      <c r="AK119" s="120"/>
    </row>
    <row r="120" spans="2:37" ht="4.5" customHeight="1">
      <c r="B120" s="473"/>
      <c r="C120" s="2"/>
      <c r="D120" s="571">
        <f>MAXA(D$15:D119)+1</f>
        <v>27</v>
      </c>
      <c r="E120" s="193"/>
      <c r="F120" s="193"/>
      <c r="G120" s="193"/>
      <c r="H120" s="393"/>
      <c r="I120" s="571">
        <f>MAXA(I$15:I119)+1</f>
        <v>27</v>
      </c>
      <c r="J120" s="193"/>
      <c r="K120" s="193"/>
      <c r="L120" s="193"/>
      <c r="M120" s="393"/>
      <c r="N120" s="571">
        <f>MAXA(N$15:N119)+1</f>
        <v>27</v>
      </c>
      <c r="O120" s="193"/>
      <c r="P120" s="193"/>
      <c r="Q120" s="193"/>
      <c r="R120" s="393"/>
      <c r="S120" s="571">
        <f>MAXA(S$15:S119)+1</f>
        <v>27</v>
      </c>
      <c r="T120" s="193"/>
      <c r="U120" s="193"/>
      <c r="V120" s="193"/>
      <c r="W120" s="393"/>
      <c r="X120" s="571">
        <f>MAXA(X$15:X119)+1</f>
        <v>27</v>
      </c>
      <c r="Y120" s="193"/>
      <c r="Z120" s="193"/>
      <c r="AA120" s="193"/>
      <c r="AB120" s="393"/>
      <c r="AC120" s="571">
        <f>MAXA(AC$15:AC119)+1</f>
        <v>27</v>
      </c>
      <c r="AD120" s="193"/>
      <c r="AE120" s="193"/>
      <c r="AF120" s="193"/>
      <c r="AG120" s="393"/>
      <c r="AH120" s="571">
        <f>MAXA(AH$15:AH119)+1</f>
        <v>27</v>
      </c>
      <c r="AI120" s="193"/>
      <c r="AJ120" s="193"/>
      <c r="AK120" s="193"/>
    </row>
    <row r="121" spans="2:37" ht="9.75" customHeight="1">
      <c r="B121" s="474"/>
      <c r="C121" s="2"/>
      <c r="D121" s="571"/>
      <c r="E121" s="120"/>
      <c r="F121" s="193"/>
      <c r="G121" s="120"/>
      <c r="H121" s="392"/>
      <c r="I121" s="571"/>
      <c r="J121" s="120"/>
      <c r="K121" s="193"/>
      <c r="L121" s="120"/>
      <c r="M121" s="392"/>
      <c r="N121" s="571"/>
      <c r="O121" s="120"/>
      <c r="P121" s="193"/>
      <c r="Q121" s="120"/>
      <c r="R121" s="392"/>
      <c r="S121" s="571"/>
      <c r="T121" s="120"/>
      <c r="U121" s="193"/>
      <c r="V121" s="120"/>
      <c r="W121" s="392"/>
      <c r="X121" s="571"/>
      <c r="Y121" s="120"/>
      <c r="Z121" s="193"/>
      <c r="AA121" s="120"/>
      <c r="AB121" s="392"/>
      <c r="AC121" s="571"/>
      <c r="AD121" s="120"/>
      <c r="AE121" s="193"/>
      <c r="AF121" s="120"/>
      <c r="AG121" s="392"/>
      <c r="AH121" s="571"/>
      <c r="AI121" s="120"/>
      <c r="AJ121" s="193"/>
      <c r="AK121" s="120"/>
    </row>
    <row r="122" spans="2:37" ht="9.75" customHeight="1">
      <c r="B122" s="24"/>
      <c r="D122" s="394"/>
      <c r="E122" s="395"/>
      <c r="F122" s="193"/>
      <c r="G122" s="117"/>
      <c r="H122" s="396"/>
      <c r="I122" s="394"/>
      <c r="J122" s="395"/>
      <c r="K122" s="193"/>
      <c r="L122" s="117"/>
      <c r="M122" s="396"/>
      <c r="N122" s="394"/>
      <c r="O122" s="395"/>
      <c r="P122" s="193"/>
      <c r="Q122" s="117"/>
      <c r="R122" s="79"/>
      <c r="S122" s="394"/>
      <c r="T122" s="395"/>
      <c r="U122" s="193"/>
      <c r="V122" s="117"/>
      <c r="W122" s="79"/>
      <c r="X122" s="394"/>
      <c r="Y122" s="395"/>
      <c r="Z122" s="193"/>
      <c r="AA122" s="117"/>
      <c r="AB122" s="79"/>
      <c r="AC122" s="394"/>
      <c r="AD122" s="395"/>
      <c r="AE122" s="193"/>
      <c r="AF122" s="117"/>
      <c r="AG122" s="79"/>
      <c r="AH122" s="394"/>
      <c r="AI122" s="395"/>
      <c r="AJ122" s="193"/>
      <c r="AK122" s="117"/>
    </row>
    <row r="123" spans="2:37" ht="9.75" customHeight="1">
      <c r="B123" s="472">
        <f>MAXA(B$15:B122)+1</f>
        <v>28</v>
      </c>
      <c r="C123" s="2"/>
      <c r="D123" s="412" t="s">
        <v>255</v>
      </c>
      <c r="E123" s="120"/>
      <c r="F123" s="193"/>
      <c r="G123" s="120"/>
      <c r="H123" s="392"/>
      <c r="I123" s="412" t="s">
        <v>1</v>
      </c>
      <c r="J123" s="120"/>
      <c r="K123" s="193"/>
      <c r="L123" s="120"/>
      <c r="M123" s="392"/>
      <c r="N123" s="412" t="s">
        <v>235</v>
      </c>
      <c r="O123" s="120"/>
      <c r="P123" s="193"/>
      <c r="Q123" s="120"/>
      <c r="R123" s="392"/>
      <c r="S123" s="412" t="s">
        <v>236</v>
      </c>
      <c r="T123" s="120"/>
      <c r="U123" s="193"/>
      <c r="V123" s="120"/>
      <c r="W123" s="392"/>
      <c r="X123" s="412" t="s">
        <v>17</v>
      </c>
      <c r="Y123" s="120"/>
      <c r="Z123" s="193"/>
      <c r="AA123" s="120"/>
      <c r="AB123" s="392"/>
      <c r="AC123" s="412" t="s">
        <v>18</v>
      </c>
      <c r="AD123" s="120"/>
      <c r="AE123" s="193"/>
      <c r="AF123" s="120"/>
      <c r="AG123" s="392"/>
      <c r="AH123" s="412" t="s">
        <v>237</v>
      </c>
      <c r="AI123" s="120"/>
      <c r="AJ123" s="193"/>
      <c r="AK123" s="120"/>
    </row>
    <row r="124" spans="2:37" ht="4.5" customHeight="1">
      <c r="B124" s="473"/>
      <c r="C124" s="2"/>
      <c r="D124" s="571">
        <f>MAXA(D$15:D123)+1</f>
        <v>28</v>
      </c>
      <c r="E124" s="193"/>
      <c r="F124" s="193"/>
      <c r="G124" s="193"/>
      <c r="H124" s="393"/>
      <c r="I124" s="571">
        <f>MAXA(I$15:I123)+1</f>
        <v>28</v>
      </c>
      <c r="J124" s="193"/>
      <c r="K124" s="193"/>
      <c r="L124" s="193"/>
      <c r="M124" s="393"/>
      <c r="N124" s="571">
        <f>MAXA(N$15:N123)+1</f>
        <v>28</v>
      </c>
      <c r="O124" s="193"/>
      <c r="P124" s="193"/>
      <c r="Q124" s="193"/>
      <c r="R124" s="393"/>
      <c r="S124" s="571">
        <f>MAXA(S$15:S123)+1</f>
        <v>28</v>
      </c>
      <c r="T124" s="193"/>
      <c r="U124" s="193"/>
      <c r="V124" s="193"/>
      <c r="W124" s="393"/>
      <c r="X124" s="571">
        <f>MAXA(X$15:X123)+1</f>
        <v>28</v>
      </c>
      <c r="Y124" s="193"/>
      <c r="Z124" s="193"/>
      <c r="AA124" s="193"/>
      <c r="AB124" s="393"/>
      <c r="AC124" s="571">
        <f>MAXA(AC$15:AC123)+1</f>
        <v>28</v>
      </c>
      <c r="AD124" s="193"/>
      <c r="AE124" s="193"/>
      <c r="AF124" s="193"/>
      <c r="AG124" s="393"/>
      <c r="AH124" s="571">
        <f>MAXA(AH$15:AH123)+1</f>
        <v>28</v>
      </c>
      <c r="AI124" s="193"/>
      <c r="AJ124" s="193"/>
      <c r="AK124" s="193"/>
    </row>
    <row r="125" spans="2:37" ht="9.75" customHeight="1">
      <c r="B125" s="474"/>
      <c r="C125" s="2"/>
      <c r="D125" s="571"/>
      <c r="E125" s="120"/>
      <c r="F125" s="193"/>
      <c r="G125" s="120"/>
      <c r="H125" s="392"/>
      <c r="I125" s="571"/>
      <c r="J125" s="120"/>
      <c r="K125" s="193"/>
      <c r="L125" s="120"/>
      <c r="M125" s="392"/>
      <c r="N125" s="571"/>
      <c r="O125" s="120"/>
      <c r="P125" s="193"/>
      <c r="Q125" s="120"/>
      <c r="R125" s="392"/>
      <c r="S125" s="571"/>
      <c r="T125" s="120"/>
      <c r="U125" s="193"/>
      <c r="V125" s="120"/>
      <c r="W125" s="392"/>
      <c r="X125" s="571"/>
      <c r="Y125" s="120"/>
      <c r="Z125" s="193"/>
      <c r="AA125" s="120"/>
      <c r="AB125" s="392"/>
      <c r="AC125" s="571"/>
      <c r="AD125" s="120"/>
      <c r="AE125" s="193"/>
      <c r="AF125" s="120"/>
      <c r="AG125" s="392"/>
      <c r="AH125" s="571"/>
      <c r="AI125" s="120"/>
      <c r="AJ125" s="193"/>
      <c r="AK125" s="120"/>
    </row>
    <row r="126" spans="2:37" ht="9.75" customHeight="1">
      <c r="B126" s="24"/>
      <c r="D126" s="394"/>
      <c r="E126" s="395"/>
      <c r="F126" s="193"/>
      <c r="G126" s="117"/>
      <c r="H126" s="396"/>
      <c r="I126" s="394"/>
      <c r="J126" s="395"/>
      <c r="K126" s="193"/>
      <c r="L126" s="117"/>
      <c r="M126" s="396"/>
      <c r="N126" s="394"/>
      <c r="O126" s="395"/>
      <c r="P126" s="193"/>
      <c r="Q126" s="117"/>
      <c r="R126" s="79"/>
      <c r="S126" s="394"/>
      <c r="T126" s="395"/>
      <c r="U126" s="193"/>
      <c r="V126" s="117"/>
      <c r="W126" s="79"/>
      <c r="X126" s="394"/>
      <c r="Y126" s="395"/>
      <c r="Z126" s="193"/>
      <c r="AA126" s="117"/>
      <c r="AB126" s="79"/>
      <c r="AC126" s="394"/>
      <c r="AD126" s="395"/>
      <c r="AE126" s="193"/>
      <c r="AF126" s="117"/>
      <c r="AG126" s="79"/>
      <c r="AH126" s="394"/>
      <c r="AI126" s="395"/>
      <c r="AJ126" s="193"/>
      <c r="AK126" s="117"/>
    </row>
    <row r="127" spans="2:37" ht="9.75" customHeight="1">
      <c r="B127" s="472">
        <f>MAXA(B$15:B126)+1</f>
        <v>29</v>
      </c>
      <c r="C127" s="2"/>
      <c r="D127" s="412" t="s">
        <v>255</v>
      </c>
      <c r="E127" s="120"/>
      <c r="F127" s="193"/>
      <c r="G127" s="120"/>
      <c r="H127" s="392"/>
      <c r="I127" s="412" t="s">
        <v>1</v>
      </c>
      <c r="J127" s="120"/>
      <c r="K127" s="193"/>
      <c r="L127" s="120"/>
      <c r="M127" s="392"/>
      <c r="N127" s="412" t="s">
        <v>235</v>
      </c>
      <c r="O127" s="120"/>
      <c r="P127" s="193"/>
      <c r="Q127" s="120"/>
      <c r="R127" s="392"/>
      <c r="S127" s="412" t="s">
        <v>236</v>
      </c>
      <c r="T127" s="120"/>
      <c r="U127" s="193"/>
      <c r="V127" s="120"/>
      <c r="W127" s="392"/>
      <c r="X127" s="412" t="s">
        <v>17</v>
      </c>
      <c r="Y127" s="120"/>
      <c r="Z127" s="193"/>
      <c r="AA127" s="120"/>
      <c r="AB127" s="392"/>
      <c r="AC127" s="412" t="s">
        <v>18</v>
      </c>
      <c r="AD127" s="120"/>
      <c r="AE127" s="193"/>
      <c r="AF127" s="120"/>
      <c r="AG127" s="392"/>
      <c r="AH127" s="412" t="s">
        <v>237</v>
      </c>
      <c r="AI127" s="120"/>
      <c r="AJ127" s="193"/>
      <c r="AK127" s="120"/>
    </row>
    <row r="128" spans="2:37" ht="4.5" customHeight="1">
      <c r="B128" s="473"/>
      <c r="C128" s="2"/>
      <c r="D128" s="571">
        <f>MAXA(D$15:D127)+1</f>
        <v>29</v>
      </c>
      <c r="E128" s="193"/>
      <c r="F128" s="193"/>
      <c r="G128" s="193"/>
      <c r="H128" s="393"/>
      <c r="I128" s="571">
        <f>MAXA(I$15:I127)+1</f>
        <v>29</v>
      </c>
      <c r="J128" s="193"/>
      <c r="K128" s="193"/>
      <c r="L128" s="193"/>
      <c r="M128" s="393"/>
      <c r="N128" s="571">
        <f>MAXA(N$15:N127)+1</f>
        <v>29</v>
      </c>
      <c r="O128" s="193"/>
      <c r="P128" s="193"/>
      <c r="Q128" s="193"/>
      <c r="R128" s="393"/>
      <c r="S128" s="571">
        <f>MAXA(S$15:S127)+1</f>
        <v>29</v>
      </c>
      <c r="T128" s="193"/>
      <c r="U128" s="193"/>
      <c r="V128" s="193"/>
      <c r="W128" s="393"/>
      <c r="X128" s="571">
        <f>MAXA(X$15:X127)+1</f>
        <v>29</v>
      </c>
      <c r="Y128" s="193"/>
      <c r="Z128" s="193"/>
      <c r="AA128" s="193"/>
      <c r="AB128" s="393"/>
      <c r="AC128" s="571">
        <f>MAXA(AC$15:AC127)+1</f>
        <v>29</v>
      </c>
      <c r="AD128" s="193"/>
      <c r="AE128" s="193"/>
      <c r="AF128" s="193"/>
      <c r="AG128" s="393"/>
      <c r="AH128" s="571">
        <f>MAXA(AH$15:AH127)+1</f>
        <v>29</v>
      </c>
      <c r="AI128" s="193"/>
      <c r="AJ128" s="193"/>
      <c r="AK128" s="193"/>
    </row>
    <row r="129" spans="2:37" ht="9.75" customHeight="1">
      <c r="B129" s="474"/>
      <c r="C129" s="2"/>
      <c r="D129" s="571"/>
      <c r="E129" s="120"/>
      <c r="F129" s="193"/>
      <c r="G129" s="120"/>
      <c r="H129" s="392"/>
      <c r="I129" s="571"/>
      <c r="J129" s="120"/>
      <c r="K129" s="193"/>
      <c r="L129" s="120"/>
      <c r="M129" s="392"/>
      <c r="N129" s="571"/>
      <c r="O129" s="120"/>
      <c r="P129" s="193"/>
      <c r="Q129" s="120"/>
      <c r="R129" s="392"/>
      <c r="S129" s="571"/>
      <c r="T129" s="120"/>
      <c r="U129" s="193"/>
      <c r="V129" s="120"/>
      <c r="W129" s="392"/>
      <c r="X129" s="571"/>
      <c r="Y129" s="120"/>
      <c r="Z129" s="193"/>
      <c r="AA129" s="120"/>
      <c r="AB129" s="392"/>
      <c r="AC129" s="571"/>
      <c r="AD129" s="120"/>
      <c r="AE129" s="193"/>
      <c r="AF129" s="120"/>
      <c r="AG129" s="392"/>
      <c r="AH129" s="571"/>
      <c r="AI129" s="120"/>
      <c r="AJ129" s="193"/>
      <c r="AK129" s="120"/>
    </row>
    <row r="130" spans="2:37" ht="9.75" customHeight="1">
      <c r="B130" s="24"/>
      <c r="D130" s="394"/>
      <c r="E130" s="395"/>
      <c r="F130" s="193"/>
      <c r="G130" s="117"/>
      <c r="H130" s="397"/>
      <c r="I130" s="394"/>
      <c r="J130" s="395"/>
      <c r="K130" s="193"/>
      <c r="L130" s="117"/>
      <c r="M130" s="397"/>
      <c r="N130" s="394"/>
      <c r="O130" s="395"/>
      <c r="P130" s="193"/>
      <c r="Q130" s="117"/>
      <c r="R130" s="17"/>
      <c r="S130" s="394"/>
      <c r="T130" s="395"/>
      <c r="U130" s="193"/>
      <c r="V130" s="117"/>
      <c r="W130" s="17"/>
      <c r="X130" s="394"/>
      <c r="Y130" s="395"/>
      <c r="Z130" s="193"/>
      <c r="AA130" s="117"/>
      <c r="AB130" s="17"/>
      <c r="AC130" s="394"/>
      <c r="AD130" s="395"/>
      <c r="AE130" s="193"/>
      <c r="AF130" s="117"/>
      <c r="AG130" s="17"/>
      <c r="AH130" s="394"/>
      <c r="AI130" s="395"/>
      <c r="AJ130" s="193"/>
      <c r="AK130" s="117"/>
    </row>
    <row r="131" spans="2:37" ht="9.75" customHeight="1">
      <c r="B131" s="472">
        <f>MAXA(B$15:B130)+1</f>
        <v>30</v>
      </c>
      <c r="C131" s="2"/>
      <c r="D131" s="412" t="s">
        <v>255</v>
      </c>
      <c r="E131" s="120"/>
      <c r="F131" s="193"/>
      <c r="G131" s="120"/>
      <c r="H131" s="392"/>
      <c r="I131" s="412" t="s">
        <v>1</v>
      </c>
      <c r="J131" s="120"/>
      <c r="K131" s="193"/>
      <c r="L131" s="120"/>
      <c r="M131" s="392"/>
      <c r="N131" s="412" t="s">
        <v>235</v>
      </c>
      <c r="O131" s="120"/>
      <c r="P131" s="193"/>
      <c r="Q131" s="120"/>
      <c r="R131" s="392"/>
      <c r="S131" s="412" t="s">
        <v>236</v>
      </c>
      <c r="T131" s="120"/>
      <c r="U131" s="193"/>
      <c r="V131" s="120"/>
      <c r="W131" s="392"/>
      <c r="X131" s="412" t="s">
        <v>17</v>
      </c>
      <c r="Y131" s="120"/>
      <c r="Z131" s="193"/>
      <c r="AA131" s="120"/>
      <c r="AB131" s="392"/>
      <c r="AC131" s="412" t="s">
        <v>18</v>
      </c>
      <c r="AD131" s="120"/>
      <c r="AE131" s="193"/>
      <c r="AF131" s="120"/>
      <c r="AG131" s="392"/>
      <c r="AH131" s="412" t="s">
        <v>237</v>
      </c>
      <c r="AI131" s="120"/>
      <c r="AJ131" s="193"/>
      <c r="AK131" s="120"/>
    </row>
    <row r="132" spans="2:37" ht="4.5" customHeight="1">
      <c r="B132" s="473"/>
      <c r="C132" s="2"/>
      <c r="D132" s="571">
        <f>MAXA(D$15:D131)+1</f>
        <v>30</v>
      </c>
      <c r="E132" s="193"/>
      <c r="F132" s="193"/>
      <c r="G132" s="193"/>
      <c r="H132" s="393"/>
      <c r="I132" s="571">
        <f>MAXA(I$15:I131)+1</f>
        <v>30</v>
      </c>
      <c r="J132" s="193"/>
      <c r="K132" s="193"/>
      <c r="L132" s="193"/>
      <c r="M132" s="393"/>
      <c r="N132" s="571">
        <f>MAXA(N$15:N131)+1</f>
        <v>30</v>
      </c>
      <c r="O132" s="193"/>
      <c r="P132" s="193"/>
      <c r="Q132" s="193"/>
      <c r="R132" s="393"/>
      <c r="S132" s="571">
        <f>MAXA(S$15:S131)+1</f>
        <v>30</v>
      </c>
      <c r="T132" s="193"/>
      <c r="U132" s="193"/>
      <c r="V132" s="193"/>
      <c r="W132" s="393"/>
      <c r="X132" s="571">
        <f>MAXA(X$15:X131)+1</f>
        <v>30</v>
      </c>
      <c r="Y132" s="193"/>
      <c r="Z132" s="193"/>
      <c r="AA132" s="193"/>
      <c r="AB132" s="393"/>
      <c r="AC132" s="571">
        <f>MAXA(AC$15:AC131)+1</f>
        <v>30</v>
      </c>
      <c r="AD132" s="193"/>
      <c r="AE132" s="193"/>
      <c r="AF132" s="193"/>
      <c r="AG132" s="393"/>
      <c r="AH132" s="571">
        <f>MAXA(AH$15:AH131)+1</f>
        <v>30</v>
      </c>
      <c r="AI132" s="193"/>
      <c r="AJ132" s="193"/>
      <c r="AK132" s="193"/>
    </row>
    <row r="133" spans="2:37" ht="9.75" customHeight="1">
      <c r="B133" s="474"/>
      <c r="C133" s="2"/>
      <c r="D133" s="571"/>
      <c r="E133" s="120"/>
      <c r="F133" s="193"/>
      <c r="G133" s="120"/>
      <c r="H133" s="392"/>
      <c r="I133" s="571"/>
      <c r="J133" s="120"/>
      <c r="K133" s="193"/>
      <c r="L133" s="120"/>
      <c r="M133" s="392"/>
      <c r="N133" s="571"/>
      <c r="O133" s="120"/>
      <c r="P133" s="193"/>
      <c r="Q133" s="120"/>
      <c r="R133" s="392"/>
      <c r="S133" s="571"/>
      <c r="T133" s="120"/>
      <c r="U133" s="193"/>
      <c r="V133" s="120"/>
      <c r="W133" s="392"/>
      <c r="X133" s="571"/>
      <c r="Y133" s="120"/>
      <c r="Z133" s="193"/>
      <c r="AA133" s="120"/>
      <c r="AB133" s="392"/>
      <c r="AC133" s="571"/>
      <c r="AD133" s="120"/>
      <c r="AE133" s="193"/>
      <c r="AF133" s="120"/>
      <c r="AG133" s="392"/>
      <c r="AH133" s="571"/>
      <c r="AI133" s="120"/>
      <c r="AJ133" s="193"/>
      <c r="AK133" s="120"/>
    </row>
    <row r="134" spans="2:37" ht="9.75" customHeight="1">
      <c r="B134" s="24"/>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row>
    <row r="135" spans="2:37" ht="9.75" customHeight="1">
      <c r="B135" s="24"/>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row>
    <row r="136" spans="4:27" ht="14.25">
      <c r="D136" s="79"/>
      <c r="E136" s="80"/>
      <c r="F136" s="81"/>
      <c r="G136" s="81"/>
      <c r="X136" s="79"/>
      <c r="Y136" s="80"/>
      <c r="Z136" s="81"/>
      <c r="AA136" s="81"/>
    </row>
    <row r="137" spans="10:37" ht="11.25">
      <c r="J137" s="402" t="s">
        <v>4</v>
      </c>
      <c r="K137" s="17"/>
      <c r="L137" s="17"/>
      <c r="O137" s="402" t="s">
        <v>4</v>
      </c>
      <c r="AD137" s="402" t="s">
        <v>4</v>
      </c>
      <c r="AE137" s="17"/>
      <c r="AF137" s="17"/>
      <c r="AI137" s="402" t="s">
        <v>4</v>
      </c>
      <c r="AJ137" s="17"/>
      <c r="AK137" s="17"/>
    </row>
    <row r="138" ht="11.25">
      <c r="AL138" s="386"/>
    </row>
    <row r="140" ht="11.25" customHeight="1"/>
    <row r="141" ht="11.25" customHeight="1"/>
    <row r="142" ht="11.25" customHeight="1"/>
    <row r="143" ht="11.25" customHeight="1"/>
  </sheetData>
  <sheetProtection/>
  <mergeCells count="268">
    <mergeCell ref="AH132:AH133"/>
    <mergeCell ref="N128:N129"/>
    <mergeCell ref="S128:S129"/>
    <mergeCell ref="D132:D133"/>
    <mergeCell ref="I132:I133"/>
    <mergeCell ref="N132:N133"/>
    <mergeCell ref="S132:S133"/>
    <mergeCell ref="X132:X133"/>
    <mergeCell ref="AC132:AC133"/>
    <mergeCell ref="X128:X129"/>
    <mergeCell ref="AC128:AC129"/>
    <mergeCell ref="S124:S125"/>
    <mergeCell ref="X124:X125"/>
    <mergeCell ref="AC124:AC125"/>
    <mergeCell ref="AH124:AH125"/>
    <mergeCell ref="AH128:AH129"/>
    <mergeCell ref="AH116:AH117"/>
    <mergeCell ref="D120:D121"/>
    <mergeCell ref="I120:I121"/>
    <mergeCell ref="N120:N121"/>
    <mergeCell ref="S120:S121"/>
    <mergeCell ref="X120:X121"/>
    <mergeCell ref="AC120:AC121"/>
    <mergeCell ref="AH120:AH121"/>
    <mergeCell ref="D116:D117"/>
    <mergeCell ref="I116:I117"/>
    <mergeCell ref="N116:N117"/>
    <mergeCell ref="S116:S117"/>
    <mergeCell ref="X108:X109"/>
    <mergeCell ref="AC108:AC109"/>
    <mergeCell ref="AH108:AH109"/>
    <mergeCell ref="D112:D113"/>
    <mergeCell ref="I112:I113"/>
    <mergeCell ref="N112:N113"/>
    <mergeCell ref="S112:S113"/>
    <mergeCell ref="X112:X113"/>
    <mergeCell ref="AH104:AH105"/>
    <mergeCell ref="I100:I101"/>
    <mergeCell ref="AC112:AC113"/>
    <mergeCell ref="AH112:AH113"/>
    <mergeCell ref="D108:D109"/>
    <mergeCell ref="I108:I109"/>
    <mergeCell ref="N108:N109"/>
    <mergeCell ref="S108:S109"/>
    <mergeCell ref="D104:D105"/>
    <mergeCell ref="I104:I105"/>
    <mergeCell ref="N104:N105"/>
    <mergeCell ref="S104:S105"/>
    <mergeCell ref="X104:X105"/>
    <mergeCell ref="AC104:AC105"/>
    <mergeCell ref="N100:N101"/>
    <mergeCell ref="S100:S101"/>
    <mergeCell ref="X100:X101"/>
    <mergeCell ref="X92:X93"/>
    <mergeCell ref="AC92:AC93"/>
    <mergeCell ref="AH92:AH93"/>
    <mergeCell ref="AH96:AH97"/>
    <mergeCell ref="AC100:AC101"/>
    <mergeCell ref="AH100:AH101"/>
    <mergeCell ref="D96:D97"/>
    <mergeCell ref="I96:I97"/>
    <mergeCell ref="N96:N97"/>
    <mergeCell ref="S96:S97"/>
    <mergeCell ref="X96:X97"/>
    <mergeCell ref="AC96:AC97"/>
    <mergeCell ref="D92:D93"/>
    <mergeCell ref="I92:I93"/>
    <mergeCell ref="N92:N93"/>
    <mergeCell ref="S92:S93"/>
    <mergeCell ref="X84:X85"/>
    <mergeCell ref="AC84:AC85"/>
    <mergeCell ref="N84:N85"/>
    <mergeCell ref="S84:S85"/>
    <mergeCell ref="AH84:AH85"/>
    <mergeCell ref="D88:D89"/>
    <mergeCell ref="I88:I89"/>
    <mergeCell ref="N88:N89"/>
    <mergeCell ref="S88:S89"/>
    <mergeCell ref="X88:X89"/>
    <mergeCell ref="AC88:AC89"/>
    <mergeCell ref="AH88:AH89"/>
    <mergeCell ref="D84:D85"/>
    <mergeCell ref="I84:I85"/>
    <mergeCell ref="D36:D37"/>
    <mergeCell ref="I36:I37"/>
    <mergeCell ref="N36:N37"/>
    <mergeCell ref="S36:S37"/>
    <mergeCell ref="X56:X57"/>
    <mergeCell ref="AC56:AC57"/>
    <mergeCell ref="X28:X29"/>
    <mergeCell ref="X32:X33"/>
    <mergeCell ref="S80:S81"/>
    <mergeCell ref="X80:X81"/>
    <mergeCell ref="AC80:AC81"/>
    <mergeCell ref="AH80:AH81"/>
    <mergeCell ref="AH28:AH29"/>
    <mergeCell ref="D24:D25"/>
    <mergeCell ref="I24:I25"/>
    <mergeCell ref="N24:N25"/>
    <mergeCell ref="S24:S25"/>
    <mergeCell ref="D32:D33"/>
    <mergeCell ref="I32:I33"/>
    <mergeCell ref="N32:N33"/>
    <mergeCell ref="S32:S33"/>
    <mergeCell ref="S28:S29"/>
    <mergeCell ref="AC20:AC21"/>
    <mergeCell ref="AH10:AH12"/>
    <mergeCell ref="AI10:AK10"/>
    <mergeCell ref="AI11:AK12"/>
    <mergeCell ref="AH16:AH17"/>
    <mergeCell ref="AH20:AH21"/>
    <mergeCell ref="AC10:AC12"/>
    <mergeCell ref="AD10:AF10"/>
    <mergeCell ref="AD11:AF12"/>
    <mergeCell ref="AC16:AC17"/>
    <mergeCell ref="S16:S17"/>
    <mergeCell ref="X16:X17"/>
    <mergeCell ref="B19:B21"/>
    <mergeCell ref="D20:D21"/>
    <mergeCell ref="I20:I21"/>
    <mergeCell ref="N20:N21"/>
    <mergeCell ref="S20:S21"/>
    <mergeCell ref="X20:X21"/>
    <mergeCell ref="S10:S12"/>
    <mergeCell ref="J11:L12"/>
    <mergeCell ref="O11:Q12"/>
    <mergeCell ref="T10:V10"/>
    <mergeCell ref="B10:B13"/>
    <mergeCell ref="D10:D12"/>
    <mergeCell ref="E10:G10"/>
    <mergeCell ref="I10:I12"/>
    <mergeCell ref="E11:G12"/>
    <mergeCell ref="J10:L10"/>
    <mergeCell ref="X10:X12"/>
    <mergeCell ref="Y10:AA10"/>
    <mergeCell ref="T11:V12"/>
    <mergeCell ref="Y11:AA12"/>
    <mergeCell ref="B15:B17"/>
    <mergeCell ref="E15:G17"/>
    <mergeCell ref="D16:D17"/>
    <mergeCell ref="I16:I17"/>
    <mergeCell ref="N10:N12"/>
    <mergeCell ref="O10:Q10"/>
    <mergeCell ref="X60:X61"/>
    <mergeCell ref="X48:X49"/>
    <mergeCell ref="AC48:AC49"/>
    <mergeCell ref="X52:X53"/>
    <mergeCell ref="AC52:AC53"/>
    <mergeCell ref="X40:X41"/>
    <mergeCell ref="AC40:AC41"/>
    <mergeCell ref="X44:X45"/>
    <mergeCell ref="AC44:AC45"/>
    <mergeCell ref="AC32:AC33"/>
    <mergeCell ref="X36:X37"/>
    <mergeCell ref="AC36:AC37"/>
    <mergeCell ref="X24:X25"/>
    <mergeCell ref="AC24:AC25"/>
    <mergeCell ref="D40:D41"/>
    <mergeCell ref="I40:I41"/>
    <mergeCell ref="N40:N41"/>
    <mergeCell ref="S40:S41"/>
    <mergeCell ref="AC28:AC29"/>
    <mergeCell ref="I52:I53"/>
    <mergeCell ref="N52:N53"/>
    <mergeCell ref="S52:S53"/>
    <mergeCell ref="AH52:AH53"/>
    <mergeCell ref="AH40:AH41"/>
    <mergeCell ref="D44:D45"/>
    <mergeCell ref="I44:I45"/>
    <mergeCell ref="N44:N45"/>
    <mergeCell ref="S44:S45"/>
    <mergeCell ref="AH44:AH45"/>
    <mergeCell ref="B67:B69"/>
    <mergeCell ref="D64:D65"/>
    <mergeCell ref="I64:I65"/>
    <mergeCell ref="D68:D69"/>
    <mergeCell ref="I68:I69"/>
    <mergeCell ref="B51:B53"/>
    <mergeCell ref="B55:B57"/>
    <mergeCell ref="B59:B61"/>
    <mergeCell ref="B63:B65"/>
    <mergeCell ref="D52:D53"/>
    <mergeCell ref="B23:B25"/>
    <mergeCell ref="B27:B29"/>
    <mergeCell ref="B39:B41"/>
    <mergeCell ref="B31:B33"/>
    <mergeCell ref="S56:S57"/>
    <mergeCell ref="B43:B45"/>
    <mergeCell ref="B35:B37"/>
    <mergeCell ref="B47:B49"/>
    <mergeCell ref="D28:D29"/>
    <mergeCell ref="D56:D57"/>
    <mergeCell ref="D3:E3"/>
    <mergeCell ref="D60:D61"/>
    <mergeCell ref="I60:I61"/>
    <mergeCell ref="N60:N61"/>
    <mergeCell ref="S60:S61"/>
    <mergeCell ref="AC60:AC61"/>
    <mergeCell ref="I28:I29"/>
    <mergeCell ref="N56:N57"/>
    <mergeCell ref="I56:I57"/>
    <mergeCell ref="D48:D49"/>
    <mergeCell ref="N16:N17"/>
    <mergeCell ref="N28:N29"/>
    <mergeCell ref="AH24:AH25"/>
    <mergeCell ref="AH32:AH33"/>
    <mergeCell ref="AH56:AH57"/>
    <mergeCell ref="D4:E4"/>
    <mergeCell ref="I48:I49"/>
    <mergeCell ref="N48:N49"/>
    <mergeCell ref="S48:S49"/>
    <mergeCell ref="AH48:AH49"/>
    <mergeCell ref="N76:N77"/>
    <mergeCell ref="N64:N65"/>
    <mergeCell ref="S64:S65"/>
    <mergeCell ref="X64:X65"/>
    <mergeCell ref="AC64:AC65"/>
    <mergeCell ref="AH64:AH65"/>
    <mergeCell ref="B87:B89"/>
    <mergeCell ref="B91:B93"/>
    <mergeCell ref="B95:B97"/>
    <mergeCell ref="B99:B101"/>
    <mergeCell ref="D100:D101"/>
    <mergeCell ref="N68:N69"/>
    <mergeCell ref="B75:B77"/>
    <mergeCell ref="B71:B73"/>
    <mergeCell ref="B79:B81"/>
    <mergeCell ref="D80:D81"/>
    <mergeCell ref="G5:AD5"/>
    <mergeCell ref="G6:AD6"/>
    <mergeCell ref="X116:X117"/>
    <mergeCell ref="AC116:AC117"/>
    <mergeCell ref="S68:S69"/>
    <mergeCell ref="X68:X69"/>
    <mergeCell ref="AC68:AC69"/>
    <mergeCell ref="I80:I81"/>
    <mergeCell ref="N80:N81"/>
    <mergeCell ref="I76:I77"/>
    <mergeCell ref="AH68:AH69"/>
    <mergeCell ref="AH36:AH37"/>
    <mergeCell ref="D72:D73"/>
    <mergeCell ref="I72:I73"/>
    <mergeCell ref="N72:N73"/>
    <mergeCell ref="S72:S73"/>
    <mergeCell ref="X72:X73"/>
    <mergeCell ref="AC72:AC73"/>
    <mergeCell ref="AH72:AH73"/>
    <mergeCell ref="AH60:AH61"/>
    <mergeCell ref="X76:X77"/>
    <mergeCell ref="AC76:AC77"/>
    <mergeCell ref="AH76:AH77"/>
    <mergeCell ref="B111:B113"/>
    <mergeCell ref="B119:B121"/>
    <mergeCell ref="B115:B117"/>
    <mergeCell ref="B103:B105"/>
    <mergeCell ref="B107:B109"/>
    <mergeCell ref="D76:D77"/>
    <mergeCell ref="B83:B85"/>
    <mergeCell ref="B131:B133"/>
    <mergeCell ref="B123:B125"/>
    <mergeCell ref="AF2:AK2"/>
    <mergeCell ref="B127:B129"/>
    <mergeCell ref="D124:D125"/>
    <mergeCell ref="I124:I125"/>
    <mergeCell ref="N124:N125"/>
    <mergeCell ref="D128:D129"/>
    <mergeCell ref="I128:I129"/>
    <mergeCell ref="S76:S77"/>
  </mergeCells>
  <printOptions horizontalCentered="1"/>
  <pageMargins left="0" right="0" top="0.3937007874015748" bottom="0.3937007874015748" header="0" footer="0"/>
  <pageSetup horizontalDpi="300" verticalDpi="300" orientation="landscape" pageOrder="overThenDown" paperSize="8" scale="62" r:id="rId2"/>
  <headerFooter alignWithMargins="0">
    <oddFooter>&amp;RImprimé le :&amp;D</oddFooter>
  </headerFooter>
  <drawing r:id="rId1"/>
</worksheet>
</file>

<file path=xl/worksheets/sheet3.xml><?xml version="1.0" encoding="utf-8"?>
<worksheet xmlns="http://schemas.openxmlformats.org/spreadsheetml/2006/main" xmlns:r="http://schemas.openxmlformats.org/officeDocument/2006/relationships">
  <dimension ref="A1:HP61"/>
  <sheetViews>
    <sheetView showGridLines="0" zoomScalePageLayoutView="0" workbookViewId="0" topLeftCell="A1">
      <selection activeCell="Q30" sqref="Q30"/>
    </sheetView>
  </sheetViews>
  <sheetFormatPr defaultColWidth="11.421875" defaultRowHeight="12.75"/>
  <cols>
    <col min="1" max="1" width="1.421875" style="1" customWidth="1"/>
    <col min="2" max="2" width="5.140625" style="1" customWidth="1"/>
    <col min="3" max="3" width="1.7109375" style="1" customWidth="1"/>
    <col min="4" max="4" width="3.421875" style="1" customWidth="1"/>
    <col min="5" max="5" width="15.7109375" style="1" customWidth="1"/>
    <col min="6" max="6" width="0.85546875" style="1" customWidth="1"/>
    <col min="7" max="7" width="15.7109375" style="1" customWidth="1"/>
    <col min="8" max="8" width="0.85546875" style="1" customWidth="1"/>
    <col min="9" max="9" width="15.7109375" style="1" customWidth="1"/>
    <col min="10" max="10" width="0.85546875" style="1" customWidth="1"/>
    <col min="11" max="11" width="15.7109375" style="1" customWidth="1"/>
    <col min="12" max="12" width="4.00390625" style="1" customWidth="1"/>
    <col min="13" max="13" width="2.8515625" style="1" customWidth="1"/>
    <col min="14" max="14" width="3.140625" style="1" customWidth="1"/>
    <col min="15" max="15" width="8.7109375" style="1" customWidth="1"/>
    <col min="16" max="16" width="0.85546875" style="1" customWidth="1"/>
    <col min="17" max="17" width="8.7109375" style="1" customWidth="1"/>
    <col min="18" max="18" width="0.9921875" style="1" customWidth="1"/>
    <col min="19" max="19" width="8.7109375" style="1" customWidth="1"/>
    <col min="20" max="20" width="0.85546875" style="1" customWidth="1"/>
    <col min="21" max="21" width="8.7109375" style="1" customWidth="1"/>
    <col min="22" max="22" width="0.85546875" style="1" customWidth="1"/>
    <col min="23" max="23" width="8.7109375" style="1" customWidth="1"/>
    <col min="24" max="24" width="0.85546875" style="1" customWidth="1"/>
    <col min="25" max="25" width="8.7109375" style="1" customWidth="1"/>
    <col min="26" max="26" width="0.85546875" style="1" customWidth="1"/>
    <col min="27" max="27" width="8.7109375" style="1" customWidth="1"/>
    <col min="28" max="28" width="0.85546875" style="1" customWidth="1"/>
    <col min="29" max="29" width="8.7109375" style="1" customWidth="1"/>
    <col min="30" max="30" width="2.140625" style="1" customWidth="1"/>
    <col min="31" max="16384" width="11.421875" style="1" customWidth="1"/>
  </cols>
  <sheetData>
    <row r="1" spans="1:60" s="339" customFormat="1" ht="10.5" customHeight="1">
      <c r="A1" s="339" t="s">
        <v>223</v>
      </c>
      <c r="B1" s="340">
        <v>4.43</v>
      </c>
      <c r="C1" s="340">
        <v>1</v>
      </c>
      <c r="D1" s="340">
        <v>3</v>
      </c>
      <c r="E1" s="340">
        <v>15</v>
      </c>
      <c r="F1" s="340">
        <v>0.5</v>
      </c>
      <c r="G1" s="340">
        <v>15</v>
      </c>
      <c r="H1" s="340">
        <v>0.5</v>
      </c>
      <c r="I1" s="340">
        <v>15</v>
      </c>
      <c r="J1" s="340">
        <v>0.5</v>
      </c>
      <c r="K1" s="340">
        <v>15</v>
      </c>
      <c r="L1" s="340">
        <v>3</v>
      </c>
      <c r="M1" s="340">
        <v>3</v>
      </c>
      <c r="N1" s="340">
        <v>3</v>
      </c>
      <c r="O1" s="340">
        <v>8</v>
      </c>
      <c r="P1" s="340">
        <v>0.5</v>
      </c>
      <c r="Q1" s="340">
        <v>8</v>
      </c>
      <c r="R1" s="340">
        <v>0.5</v>
      </c>
      <c r="S1" s="340">
        <v>8</v>
      </c>
      <c r="T1" s="340">
        <v>0.5</v>
      </c>
      <c r="U1" s="340">
        <v>8</v>
      </c>
      <c r="V1" s="340">
        <v>3</v>
      </c>
      <c r="W1" s="340">
        <v>1</v>
      </c>
      <c r="X1" s="340">
        <v>2.43</v>
      </c>
      <c r="Y1" s="340">
        <v>8</v>
      </c>
      <c r="Z1" s="340">
        <v>0.5</v>
      </c>
      <c r="AA1" s="340">
        <v>8</v>
      </c>
      <c r="AB1" s="340">
        <v>0.5</v>
      </c>
      <c r="AC1" s="340">
        <v>8</v>
      </c>
      <c r="AD1" s="340">
        <v>0.5</v>
      </c>
      <c r="AE1" s="340">
        <v>8</v>
      </c>
      <c r="AF1" s="340">
        <v>3</v>
      </c>
      <c r="AG1" s="340">
        <v>4.14</v>
      </c>
      <c r="AH1" s="340">
        <v>3.14</v>
      </c>
      <c r="AI1" s="340">
        <v>8</v>
      </c>
      <c r="AJ1" s="340">
        <v>0.5</v>
      </c>
      <c r="AK1" s="340">
        <v>8</v>
      </c>
      <c r="AL1" s="340">
        <v>0.5</v>
      </c>
      <c r="AM1" s="340">
        <v>8</v>
      </c>
      <c r="AN1" s="340">
        <v>0.5</v>
      </c>
      <c r="AO1" s="340">
        <v>8</v>
      </c>
      <c r="AP1" s="340">
        <v>3</v>
      </c>
      <c r="AQ1" s="340">
        <v>1.86</v>
      </c>
      <c r="AR1" s="340">
        <v>5.43</v>
      </c>
      <c r="AS1" s="340">
        <v>5</v>
      </c>
      <c r="AT1" s="340">
        <v>0.5</v>
      </c>
      <c r="AU1" s="340">
        <v>5</v>
      </c>
      <c r="AV1" s="340">
        <v>4.43</v>
      </c>
      <c r="AW1" s="340">
        <v>6.29</v>
      </c>
      <c r="AX1" s="340">
        <v>0.5</v>
      </c>
      <c r="AY1" s="340">
        <v>5</v>
      </c>
      <c r="AZ1" s="340">
        <v>0.5</v>
      </c>
      <c r="BA1" s="340">
        <v>5</v>
      </c>
      <c r="BB1" s="340">
        <v>0.5</v>
      </c>
      <c r="BC1" s="340">
        <v>5</v>
      </c>
      <c r="BD1" s="340">
        <v>4.43</v>
      </c>
      <c r="BE1" s="340">
        <v>5</v>
      </c>
      <c r="BF1" s="340">
        <v>0.5</v>
      </c>
      <c r="BG1" s="340">
        <v>5</v>
      </c>
      <c r="BH1" s="339">
        <v>1.29</v>
      </c>
    </row>
    <row r="2" spans="1:224" ht="20.25">
      <c r="A2" s="84"/>
      <c r="B2" s="87"/>
      <c r="C2" s="88"/>
      <c r="D2" s="416" t="s">
        <v>265</v>
      </c>
      <c r="E2" s="88"/>
      <c r="F2" s="89"/>
      <c r="G2" s="90"/>
      <c r="H2" s="88"/>
      <c r="I2" s="88"/>
      <c r="J2" s="90"/>
      <c r="K2" s="91"/>
      <c r="L2" s="90"/>
      <c r="M2" s="92"/>
      <c r="N2" s="108"/>
      <c r="O2" s="88"/>
      <c r="P2" s="88"/>
      <c r="Q2" s="88"/>
      <c r="R2" s="89"/>
      <c r="S2" s="110"/>
      <c r="T2" s="111"/>
      <c r="U2" s="341"/>
      <c r="V2" s="341"/>
      <c r="W2" s="341"/>
      <c r="X2" s="341"/>
      <c r="Y2" s="342" t="s">
        <v>227</v>
      </c>
      <c r="Z2" s="342"/>
      <c r="AA2" s="342"/>
      <c r="AB2" s="342"/>
      <c r="AC2" s="343"/>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row>
    <row r="3" spans="1:224" ht="12.75">
      <c r="A3" s="84"/>
      <c r="B3" s="93"/>
      <c r="C3" s="17"/>
      <c r="D3" s="675" t="s">
        <v>52</v>
      </c>
      <c r="E3" s="675"/>
      <c r="F3" s="418"/>
      <c r="G3" s="419" t="s">
        <v>53</v>
      </c>
      <c r="H3" s="420"/>
      <c r="I3" s="420"/>
      <c r="J3" s="421">
        <v>39614.958333333336</v>
      </c>
      <c r="K3" s="422"/>
      <c r="L3" s="419" t="s">
        <v>54</v>
      </c>
      <c r="M3" s="422"/>
      <c r="N3" s="423"/>
      <c r="O3" s="420"/>
      <c r="P3" s="420"/>
      <c r="Q3" s="424" t="s">
        <v>59</v>
      </c>
      <c r="R3" s="418"/>
      <c r="S3" s="419"/>
      <c r="T3" s="425"/>
      <c r="U3" s="425"/>
      <c r="V3" s="425"/>
      <c r="W3" s="422"/>
      <c r="X3" s="423"/>
      <c r="Y3" s="422"/>
      <c r="Z3" s="422"/>
      <c r="AA3" s="424"/>
      <c r="AB3" s="424"/>
      <c r="AC3" s="426" t="s">
        <v>225</v>
      </c>
      <c r="AD3" s="84"/>
      <c r="AE3" s="84"/>
      <c r="AF3" s="84"/>
      <c r="AG3" s="84"/>
      <c r="AH3" s="84"/>
      <c r="AI3" s="84"/>
      <c r="AJ3" s="84"/>
      <c r="AK3" s="84"/>
      <c r="AL3" s="84"/>
      <c r="AM3" s="84"/>
      <c r="AN3" s="84"/>
      <c r="AO3" s="84"/>
      <c r="AP3" s="84"/>
      <c r="AQ3" s="84"/>
      <c r="AR3" s="84"/>
      <c r="AS3" s="84"/>
      <c r="AT3" s="84"/>
      <c r="AU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row>
    <row r="4" spans="1:224" ht="12" customHeight="1">
      <c r="A4" s="84"/>
      <c r="B4" s="95"/>
      <c r="C4" s="17"/>
      <c r="D4" s="708" t="s">
        <v>266</v>
      </c>
      <c r="E4" s="708"/>
      <c r="F4" s="428"/>
      <c r="G4" s="429" t="s">
        <v>116</v>
      </c>
      <c r="H4" s="420"/>
      <c r="I4" s="420"/>
      <c r="J4" s="430"/>
      <c r="K4" s="422"/>
      <c r="L4" s="428"/>
      <c r="M4" s="422"/>
      <c r="N4" s="429"/>
      <c r="O4" s="420"/>
      <c r="P4" s="420"/>
      <c r="Q4" s="431"/>
      <c r="R4" s="428"/>
      <c r="S4" s="431" t="s">
        <v>56</v>
      </c>
      <c r="T4" s="431"/>
      <c r="U4" s="420"/>
      <c r="V4" s="429"/>
      <c r="W4" s="422"/>
      <c r="X4" s="428"/>
      <c r="Y4" s="339"/>
      <c r="Z4" s="422"/>
      <c r="AA4" s="431"/>
      <c r="AB4" s="422"/>
      <c r="AC4" s="432"/>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row>
    <row r="5" spans="1:224" ht="23.25">
      <c r="A5" s="84"/>
      <c r="B5" s="97"/>
      <c r="C5" s="17"/>
      <c r="D5" s="105" t="s">
        <v>57</v>
      </c>
      <c r="E5" s="86"/>
      <c r="F5" s="86"/>
      <c r="G5" s="673" t="s">
        <v>2</v>
      </c>
      <c r="H5" s="673"/>
      <c r="I5" s="673"/>
      <c r="J5" s="673"/>
      <c r="K5" s="673"/>
      <c r="L5" s="673"/>
      <c r="M5" s="673"/>
      <c r="N5" s="673"/>
      <c r="O5" s="673"/>
      <c r="P5" s="673"/>
      <c r="Q5" s="673"/>
      <c r="R5" s="673"/>
      <c r="S5" s="673"/>
      <c r="T5" s="673"/>
      <c r="U5" s="673"/>
      <c r="V5" s="673"/>
      <c r="W5" s="673"/>
      <c r="X5" s="673"/>
      <c r="Y5" s="673"/>
      <c r="Z5" s="103"/>
      <c r="AA5" s="202" t="s">
        <v>273</v>
      </c>
      <c r="AB5" s="103"/>
      <c r="AC5" s="203"/>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row>
    <row r="6" spans="1:224" ht="20.25">
      <c r="A6" s="84"/>
      <c r="B6" s="98"/>
      <c r="C6" s="17"/>
      <c r="D6" s="106" t="s">
        <v>51</v>
      </c>
      <c r="E6" s="103"/>
      <c r="F6" s="103"/>
      <c r="G6" s="736" t="s">
        <v>60</v>
      </c>
      <c r="H6" s="736"/>
      <c r="I6" s="736"/>
      <c r="J6" s="736"/>
      <c r="K6" s="736"/>
      <c r="L6" s="736"/>
      <c r="M6" s="736"/>
      <c r="N6" s="736"/>
      <c r="O6" s="736"/>
      <c r="P6" s="736"/>
      <c r="Q6" s="736"/>
      <c r="R6" s="736"/>
      <c r="S6" s="736"/>
      <c r="T6" s="736"/>
      <c r="U6" s="736"/>
      <c r="V6" s="172"/>
      <c r="W6" s="737"/>
      <c r="X6" s="738"/>
      <c r="Y6" s="739"/>
      <c r="Z6" s="172"/>
      <c r="AA6" s="186" t="s">
        <v>58</v>
      </c>
      <c r="AB6" s="109"/>
      <c r="AC6" s="20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row>
    <row r="7" spans="1:224" ht="12.75">
      <c r="A7" s="84"/>
      <c r="B7" s="99"/>
      <c r="C7" s="100"/>
      <c r="D7" s="107" t="str">
        <f ca="1">CELL("nomfichier")</f>
        <v>F:\MES SITES WEB\uprt.fr\di-diagrammes\[DI-diagramme_fabrications.xls]DI-Paysage-7 col 30 lignes</v>
      </c>
      <c r="E7" s="100"/>
      <c r="F7" s="101"/>
      <c r="G7" s="101"/>
      <c r="H7" s="100"/>
      <c r="I7" s="100"/>
      <c r="J7" s="101"/>
      <c r="K7" s="102"/>
      <c r="L7" s="101"/>
      <c r="M7" s="102"/>
      <c r="N7" s="107"/>
      <c r="O7" s="100"/>
      <c r="P7" s="100"/>
      <c r="Q7" s="100"/>
      <c r="R7" s="101"/>
      <c r="S7" s="101"/>
      <c r="T7" s="100"/>
      <c r="U7" s="100"/>
      <c r="V7" s="101"/>
      <c r="W7" s="102"/>
      <c r="X7" s="101"/>
      <c r="Y7" s="102"/>
      <c r="Z7" s="102"/>
      <c r="AA7" s="101"/>
      <c r="AB7" s="102"/>
      <c r="AC7" s="10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row>
    <row r="8" spans="1:224" ht="13.5" customHeight="1">
      <c r="A8" s="84"/>
      <c r="B8" s="712" t="s">
        <v>82</v>
      </c>
      <c r="C8" s="713"/>
      <c r="D8" s="713"/>
      <c r="E8" s="713"/>
      <c r="F8" s="713"/>
      <c r="G8" s="713"/>
      <c r="H8" s="713"/>
      <c r="I8" s="713"/>
      <c r="J8" s="713"/>
      <c r="K8" s="713"/>
      <c r="L8" s="714"/>
      <c r="M8" s="709" t="s">
        <v>83</v>
      </c>
      <c r="N8" s="710"/>
      <c r="O8" s="710"/>
      <c r="P8" s="710"/>
      <c r="Q8" s="710"/>
      <c r="R8" s="710"/>
      <c r="S8" s="710"/>
      <c r="T8" s="710"/>
      <c r="U8" s="710"/>
      <c r="V8" s="710"/>
      <c r="W8" s="710"/>
      <c r="X8" s="710"/>
      <c r="Y8" s="710"/>
      <c r="Z8" s="710"/>
      <c r="AA8" s="710"/>
      <c r="AB8" s="710"/>
      <c r="AC8" s="711"/>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row>
    <row r="9" spans="1:224" s="185" customFormat="1" ht="6" customHeight="1">
      <c r="A9" s="171"/>
      <c r="B9" s="182"/>
      <c r="C9" s="183"/>
      <c r="D9" s="23"/>
      <c r="E9" s="23"/>
      <c r="F9" s="23"/>
      <c r="G9" s="23"/>
      <c r="H9" s="23"/>
      <c r="I9" s="23"/>
      <c r="J9" s="23"/>
      <c r="K9" s="23"/>
      <c r="L9" s="23"/>
      <c r="M9" s="22"/>
      <c r="N9" s="184"/>
      <c r="O9" s="184"/>
      <c r="P9" s="184"/>
      <c r="Q9" s="184"/>
      <c r="R9" s="184"/>
      <c r="S9" s="184"/>
      <c r="T9" s="184"/>
      <c r="U9" s="184"/>
      <c r="V9" s="184"/>
      <c r="W9" s="184"/>
      <c r="X9" s="184"/>
      <c r="Y9" s="184"/>
      <c r="Z9" s="184"/>
      <c r="AA9" s="184"/>
      <c r="AB9" s="184"/>
      <c r="AC9" s="184"/>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71"/>
      <c r="CO9" s="171"/>
      <c r="CP9" s="171"/>
      <c r="CQ9" s="171"/>
      <c r="CR9" s="171"/>
      <c r="CS9" s="171"/>
      <c r="CT9" s="171"/>
      <c r="CU9" s="171"/>
      <c r="CV9" s="171"/>
      <c r="CW9" s="171"/>
      <c r="CX9" s="171"/>
      <c r="CY9" s="171"/>
      <c r="CZ9" s="171"/>
      <c r="DA9" s="171"/>
      <c r="DB9" s="171"/>
      <c r="DC9" s="171"/>
      <c r="DD9" s="171"/>
      <c r="DE9" s="171"/>
      <c r="DF9" s="171"/>
      <c r="DG9" s="171"/>
      <c r="DH9" s="171"/>
      <c r="DI9" s="171"/>
      <c r="DJ9" s="171"/>
      <c r="DK9" s="171"/>
      <c r="DL9" s="171"/>
      <c r="DM9" s="171"/>
      <c r="DN9" s="171"/>
      <c r="DO9" s="171"/>
      <c r="DP9" s="171"/>
      <c r="DQ9" s="171"/>
      <c r="DR9" s="171"/>
      <c r="DS9" s="171"/>
      <c r="DT9" s="171"/>
      <c r="DU9" s="171"/>
      <c r="DV9" s="171"/>
      <c r="DW9" s="171"/>
      <c r="DX9" s="171"/>
      <c r="DY9" s="171"/>
      <c r="DZ9" s="171"/>
      <c r="EA9" s="171"/>
      <c r="EB9" s="171"/>
      <c r="EC9" s="171"/>
      <c r="ED9" s="171"/>
      <c r="EE9" s="171"/>
      <c r="EF9" s="171"/>
      <c r="EG9" s="171"/>
      <c r="EH9" s="171"/>
      <c r="EI9" s="171"/>
      <c r="EJ9" s="171"/>
      <c r="EK9" s="171"/>
      <c r="EL9" s="171"/>
      <c r="EM9" s="171"/>
      <c r="EN9" s="171"/>
      <c r="EO9" s="171"/>
      <c r="EP9" s="171"/>
      <c r="EQ9" s="171"/>
      <c r="ER9" s="171"/>
      <c r="ES9" s="171"/>
      <c r="ET9" s="171"/>
      <c r="EU9" s="171"/>
      <c r="EV9" s="171"/>
      <c r="EW9" s="171"/>
      <c r="EX9" s="171"/>
      <c r="EY9" s="171"/>
      <c r="EZ9" s="171"/>
      <c r="FA9" s="171"/>
      <c r="FB9" s="171"/>
      <c r="FC9" s="171"/>
      <c r="FD9" s="171"/>
      <c r="FE9" s="171"/>
      <c r="FF9" s="171"/>
      <c r="FG9" s="171"/>
      <c r="FH9" s="171"/>
      <c r="FI9" s="171"/>
      <c r="FJ9" s="171"/>
      <c r="FK9" s="171"/>
      <c r="FL9" s="171"/>
      <c r="FM9" s="171"/>
      <c r="FN9" s="171"/>
      <c r="FO9" s="171"/>
      <c r="FP9" s="171"/>
      <c r="FQ9" s="171"/>
      <c r="FR9" s="171"/>
      <c r="FS9" s="171"/>
      <c r="FT9" s="171"/>
      <c r="FU9" s="171"/>
      <c r="FV9" s="171"/>
      <c r="FW9" s="171"/>
      <c r="FX9" s="171"/>
      <c r="FY9" s="171"/>
      <c r="FZ9" s="171"/>
      <c r="GA9" s="171"/>
      <c r="GB9" s="171"/>
      <c r="GC9" s="171"/>
      <c r="GD9" s="171"/>
      <c r="GE9" s="171"/>
      <c r="GF9" s="171"/>
      <c r="GG9" s="171"/>
      <c r="GH9" s="171"/>
      <c r="GI9" s="171"/>
      <c r="GJ9" s="171"/>
      <c r="GK9" s="171"/>
      <c r="GL9" s="171"/>
      <c r="GM9" s="171"/>
      <c r="GN9" s="171"/>
      <c r="GO9" s="171"/>
      <c r="GP9" s="171"/>
      <c r="GQ9" s="171"/>
      <c r="GR9" s="171"/>
      <c r="GS9" s="171"/>
      <c r="GT9" s="171"/>
      <c r="GU9" s="171"/>
      <c r="GV9" s="171"/>
      <c r="GW9" s="171"/>
      <c r="GX9" s="171"/>
      <c r="GY9" s="171"/>
      <c r="GZ9" s="171"/>
      <c r="HA9" s="171"/>
      <c r="HB9" s="171"/>
      <c r="HC9" s="171"/>
      <c r="HD9" s="171"/>
      <c r="HE9" s="171"/>
      <c r="HF9" s="171"/>
      <c r="HG9" s="171"/>
      <c r="HH9" s="171"/>
      <c r="HI9" s="171"/>
      <c r="HJ9" s="171"/>
      <c r="HK9" s="171"/>
      <c r="HL9" s="171"/>
      <c r="HM9" s="171"/>
      <c r="HN9" s="171"/>
      <c r="HO9" s="171"/>
      <c r="HP9" s="171"/>
    </row>
    <row r="10" spans="2:29" s="2" customFormat="1" ht="33" customHeight="1">
      <c r="B10" s="187" t="s">
        <v>88</v>
      </c>
      <c r="D10" s="200">
        <v>1</v>
      </c>
      <c r="E10" s="188" t="s">
        <v>90</v>
      </c>
      <c r="F10" s="18"/>
      <c r="G10" s="18"/>
      <c r="H10" s="18"/>
      <c r="I10" s="18"/>
      <c r="J10" s="18"/>
      <c r="K10" s="18"/>
      <c r="L10" s="19"/>
      <c r="N10" s="189">
        <v>3</v>
      </c>
      <c r="O10" s="190" t="s">
        <v>92</v>
      </c>
      <c r="P10" s="18"/>
      <c r="Q10" s="18"/>
      <c r="R10" s="18"/>
      <c r="S10" s="18"/>
      <c r="T10" s="18"/>
      <c r="U10" s="18"/>
      <c r="V10" s="18"/>
      <c r="W10" s="18"/>
      <c r="X10" s="18"/>
      <c r="Y10" s="18"/>
      <c r="Z10" s="18"/>
      <c r="AA10" s="18"/>
      <c r="AB10" s="18"/>
      <c r="AC10" s="19"/>
    </row>
    <row r="11" spans="2:22" s="2" customFormat="1" ht="11.25" customHeight="1">
      <c r="B11" s="24"/>
      <c r="H11" s="3"/>
      <c r="N11" s="79"/>
      <c r="O11" s="120"/>
      <c r="P11" s="120"/>
      <c r="Q11" s="120"/>
      <c r="R11" s="120"/>
      <c r="S11" s="120"/>
      <c r="T11" s="120"/>
      <c r="V11" s="201"/>
    </row>
    <row r="12" spans="2:29" s="2" customFormat="1" ht="41.25" customHeight="1">
      <c r="B12" s="187" t="s">
        <v>89</v>
      </c>
      <c r="D12" s="200">
        <v>2</v>
      </c>
      <c r="E12" s="195" t="s">
        <v>91</v>
      </c>
      <c r="F12" s="196"/>
      <c r="G12" s="196"/>
      <c r="H12" s="196"/>
      <c r="I12" s="196"/>
      <c r="J12" s="196"/>
      <c r="K12" s="196"/>
      <c r="L12" s="197"/>
      <c r="N12" s="189">
        <v>4</v>
      </c>
      <c r="O12" s="191" t="s">
        <v>93</v>
      </c>
      <c r="P12" s="20"/>
      <c r="Q12" s="20"/>
      <c r="R12" s="20"/>
      <c r="S12" s="20"/>
      <c r="T12" s="20"/>
      <c r="U12" s="20"/>
      <c r="V12" s="20"/>
      <c r="W12" s="20"/>
      <c r="X12" s="20"/>
      <c r="Y12" s="20"/>
      <c r="Z12" s="20"/>
      <c r="AA12" s="20"/>
      <c r="AB12" s="20"/>
      <c r="AC12" s="21"/>
    </row>
    <row r="13" spans="2:22" s="2" customFormat="1" ht="16.5" thickBot="1">
      <c r="B13" s="24"/>
      <c r="H13" s="3"/>
      <c r="N13" s="79"/>
      <c r="O13" s="120"/>
      <c r="P13" s="120"/>
      <c r="Q13" s="120"/>
      <c r="R13" s="120"/>
      <c r="S13" s="120"/>
      <c r="T13" s="120"/>
      <c r="V13" s="201"/>
    </row>
    <row r="14" spans="2:29" s="2" customFormat="1" ht="19.5" customHeight="1">
      <c r="B14" s="720" t="s">
        <v>74</v>
      </c>
      <c r="D14" s="4"/>
      <c r="E14" s="637" t="s">
        <v>3</v>
      </c>
      <c r="F14" s="637"/>
      <c r="G14" s="637"/>
      <c r="H14" s="637"/>
      <c r="I14" s="637"/>
      <c r="J14" s="637"/>
      <c r="K14" s="637"/>
      <c r="L14" s="118"/>
      <c r="O14" s="715" t="s">
        <v>84</v>
      </c>
      <c r="P14" s="716"/>
      <c r="Q14" s="716"/>
      <c r="R14" s="716"/>
      <c r="S14" s="716"/>
      <c r="T14" s="716"/>
      <c r="U14" s="716"/>
      <c r="V14" s="716"/>
      <c r="W14" s="716"/>
      <c r="X14" s="716"/>
      <c r="Y14" s="716"/>
      <c r="Z14" s="716"/>
      <c r="AA14" s="716"/>
      <c r="AB14" s="716"/>
      <c r="AC14" s="717"/>
    </row>
    <row r="15" spans="2:29" s="2" customFormat="1" ht="13.5" customHeight="1">
      <c r="B15" s="721"/>
      <c r="D15" s="144" t="str">
        <f>E15</f>
        <v>E</v>
      </c>
      <c r="E15" s="595" t="s">
        <v>17</v>
      </c>
      <c r="F15" s="595"/>
      <c r="G15" s="595"/>
      <c r="H15" s="142"/>
      <c r="I15" s="595" t="s">
        <v>18</v>
      </c>
      <c r="J15" s="595"/>
      <c r="K15" s="595"/>
      <c r="L15" s="155" t="str">
        <f>I15</f>
        <v>F</v>
      </c>
      <c r="O15" s="718" t="s">
        <v>75</v>
      </c>
      <c r="P15" s="719"/>
      <c r="Q15" s="719"/>
      <c r="R15" s="173"/>
      <c r="S15" s="719" t="s">
        <v>76</v>
      </c>
      <c r="T15" s="719"/>
      <c r="U15" s="719"/>
      <c r="V15" s="173"/>
      <c r="W15" s="719" t="s">
        <v>77</v>
      </c>
      <c r="X15" s="719"/>
      <c r="Y15" s="719"/>
      <c r="Z15" s="173"/>
      <c r="AA15" s="719" t="s">
        <v>78</v>
      </c>
      <c r="AB15" s="719"/>
      <c r="AC15" s="735"/>
    </row>
    <row r="16" spans="2:29" s="2" customFormat="1" ht="31.5" customHeight="1">
      <c r="B16" s="721"/>
      <c r="D16" s="121"/>
      <c r="E16" s="623" t="s">
        <v>15</v>
      </c>
      <c r="F16" s="623"/>
      <c r="G16" s="623"/>
      <c r="H16" s="22"/>
      <c r="I16" s="623" t="s">
        <v>16</v>
      </c>
      <c r="J16" s="623"/>
      <c r="K16" s="623"/>
      <c r="L16" s="119"/>
      <c r="O16" s="690" t="s">
        <v>79</v>
      </c>
      <c r="P16" s="590"/>
      <c r="Q16" s="590"/>
      <c r="R16" s="117"/>
      <c r="S16" s="590" t="s">
        <v>80</v>
      </c>
      <c r="T16" s="590"/>
      <c r="U16" s="590"/>
      <c r="V16" s="117"/>
      <c r="W16" s="590" t="s">
        <v>81</v>
      </c>
      <c r="X16" s="590"/>
      <c r="Y16" s="590"/>
      <c r="Z16" s="120"/>
      <c r="AA16" s="590" t="s">
        <v>0</v>
      </c>
      <c r="AB16" s="590"/>
      <c r="AC16" s="591"/>
    </row>
    <row r="17" spans="2:29" s="2" customFormat="1" ht="11.25" customHeight="1">
      <c r="B17" s="722"/>
      <c r="D17" s="156"/>
      <c r="E17" s="147">
        <f>MAXA(D19:G58)</f>
        <v>14</v>
      </c>
      <c r="F17" s="148"/>
      <c r="G17" s="149" t="s">
        <v>70</v>
      </c>
      <c r="H17" s="23"/>
      <c r="I17" s="147">
        <f>MAXA(I19:L58)</f>
        <v>14</v>
      </c>
      <c r="J17" s="168" t="s">
        <v>70</v>
      </c>
      <c r="K17" s="149"/>
      <c r="L17" s="122"/>
      <c r="O17" s="691"/>
      <c r="P17" s="692"/>
      <c r="Q17" s="692"/>
      <c r="R17" s="174"/>
      <c r="S17" s="692"/>
      <c r="T17" s="692"/>
      <c r="U17" s="692"/>
      <c r="V17" s="174"/>
      <c r="W17" s="692"/>
      <c r="X17" s="692"/>
      <c r="Y17" s="692"/>
      <c r="Z17" s="175"/>
      <c r="AA17" s="692"/>
      <c r="AB17" s="692"/>
      <c r="AC17" s="723"/>
    </row>
    <row r="18" spans="2:29" s="2" customFormat="1" ht="9.75" customHeight="1">
      <c r="B18" s="24"/>
      <c r="D18" s="5"/>
      <c r="E18" s="7"/>
      <c r="F18" s="8"/>
      <c r="G18" s="7"/>
      <c r="H18" s="7"/>
      <c r="I18" s="7"/>
      <c r="J18" s="10"/>
      <c r="K18" s="9"/>
      <c r="L18" s="9"/>
      <c r="M18" s="11"/>
      <c r="N18" s="11"/>
      <c r="O18" s="120"/>
      <c r="P18" s="176"/>
      <c r="Q18" s="120"/>
      <c r="R18" s="117"/>
      <c r="S18" s="120"/>
      <c r="T18" s="176"/>
      <c r="U18" s="120"/>
      <c r="V18" s="117"/>
      <c r="W18" s="117"/>
      <c r="X18" s="176"/>
      <c r="Y18" s="120"/>
      <c r="Z18" s="120"/>
      <c r="AA18" s="81"/>
      <c r="AB18" s="176"/>
      <c r="AC18" s="120"/>
    </row>
    <row r="19" spans="2:29" s="2" customFormat="1" ht="9.75" customHeight="1">
      <c r="B19" s="522">
        <v>5</v>
      </c>
      <c r="D19" s="126" t="str">
        <f>D$15</f>
        <v>E</v>
      </c>
      <c r="E19" s="705" t="s">
        <v>5</v>
      </c>
      <c r="F19" s="705"/>
      <c r="G19" s="705"/>
      <c r="H19" s="705"/>
      <c r="I19" s="705"/>
      <c r="J19" s="705"/>
      <c r="K19" s="705"/>
      <c r="L19" s="124" t="str">
        <f>L$15</f>
        <v>F</v>
      </c>
      <c r="M19" s="11"/>
      <c r="N19" s="11"/>
      <c r="O19" s="120"/>
      <c r="P19" s="176"/>
      <c r="Q19" s="120"/>
      <c r="R19" s="117"/>
      <c r="S19" s="120"/>
      <c r="T19" s="176"/>
      <c r="U19" s="120"/>
      <c r="V19" s="117"/>
      <c r="W19" s="117"/>
      <c r="X19" s="176"/>
      <c r="Y19" s="120"/>
      <c r="Z19" s="120"/>
      <c r="AA19" s="81"/>
      <c r="AB19" s="176"/>
      <c r="AC19" s="120"/>
    </row>
    <row r="20" spans="2:29" s="2" customFormat="1" ht="4.5" customHeight="1">
      <c r="B20" s="523"/>
      <c r="D20" s="127"/>
      <c r="E20" s="706"/>
      <c r="F20" s="706"/>
      <c r="G20" s="706"/>
      <c r="H20" s="706"/>
      <c r="I20" s="706"/>
      <c r="J20" s="706"/>
      <c r="K20" s="706"/>
      <c r="L20" s="150"/>
      <c r="M20" s="11"/>
      <c r="N20" s="11"/>
      <c r="P20" s="176"/>
      <c r="T20" s="176"/>
      <c r="U20" s="120"/>
      <c r="X20" s="176"/>
      <c r="Y20" s="120"/>
      <c r="Z20" s="120"/>
      <c r="AA20" s="81"/>
      <c r="AB20" s="176"/>
      <c r="AC20" s="120"/>
    </row>
    <row r="21" spans="2:29" s="2" customFormat="1" ht="9.75" customHeight="1">
      <c r="B21" s="524"/>
      <c r="D21" s="128">
        <v>5</v>
      </c>
      <c r="E21" s="707"/>
      <c r="F21" s="707"/>
      <c r="G21" s="707"/>
      <c r="H21" s="707"/>
      <c r="I21" s="707"/>
      <c r="J21" s="707"/>
      <c r="K21" s="707"/>
      <c r="L21" s="151">
        <v>5</v>
      </c>
      <c r="M21" s="11"/>
      <c r="N21" s="11"/>
      <c r="P21" s="176"/>
      <c r="T21" s="176"/>
      <c r="U21" s="120"/>
      <c r="X21" s="176"/>
      <c r="Y21" s="120"/>
      <c r="Z21" s="120"/>
      <c r="AA21" s="81"/>
      <c r="AB21" s="176"/>
      <c r="AC21" s="120"/>
    </row>
    <row r="22" spans="2:29" s="2" customFormat="1" ht="9.75" customHeight="1">
      <c r="B22" s="24"/>
      <c r="H22" s="25"/>
      <c r="L22" s="6"/>
      <c r="M22" s="11"/>
      <c r="N22" s="11"/>
      <c r="P22" s="176"/>
      <c r="T22" s="176"/>
      <c r="U22" s="120"/>
      <c r="X22" s="176"/>
      <c r="Y22" s="120"/>
      <c r="Z22" s="120"/>
      <c r="AA22" s="81"/>
      <c r="AB22" s="176"/>
      <c r="AC22" s="120"/>
    </row>
    <row r="23" spans="2:29" s="2" customFormat="1" ht="9.75" customHeight="1">
      <c r="B23" s="472">
        <f>MAXA(B$19:B22)+1</f>
        <v>6</v>
      </c>
      <c r="D23" s="129" t="str">
        <f>D$15</f>
        <v>E</v>
      </c>
      <c r="E23" s="693" t="s">
        <v>7</v>
      </c>
      <c r="F23" s="693"/>
      <c r="G23" s="693"/>
      <c r="H23" s="693"/>
      <c r="I23" s="693"/>
      <c r="J23" s="693"/>
      <c r="K23" s="693"/>
      <c r="L23" s="152" t="str">
        <f>L$15</f>
        <v>F</v>
      </c>
      <c r="M23" s="11"/>
      <c r="N23" s="11"/>
      <c r="P23" s="176"/>
      <c r="T23" s="176"/>
      <c r="U23" s="120"/>
      <c r="X23" s="176"/>
      <c r="Y23" s="120"/>
      <c r="Z23" s="120"/>
      <c r="AA23" s="81"/>
      <c r="AB23" s="176"/>
      <c r="AC23" s="120"/>
    </row>
    <row r="24" spans="2:29" s="2" customFormat="1" ht="4.5" customHeight="1">
      <c r="B24" s="473">
        <f>MAXA(B$19:E21)+1</f>
        <v>6</v>
      </c>
      <c r="D24" s="130"/>
      <c r="E24" s="694"/>
      <c r="F24" s="694"/>
      <c r="G24" s="694"/>
      <c r="H24" s="694"/>
      <c r="I24" s="694"/>
      <c r="J24" s="694"/>
      <c r="K24" s="694"/>
      <c r="L24" s="153"/>
      <c r="M24" s="11"/>
      <c r="N24" s="11"/>
      <c r="P24" s="176"/>
      <c r="T24" s="176"/>
      <c r="U24" s="120"/>
      <c r="X24" s="176"/>
      <c r="Y24" s="120"/>
      <c r="Z24" s="120"/>
      <c r="AA24" s="81"/>
      <c r="AB24" s="176"/>
      <c r="AC24" s="120"/>
    </row>
    <row r="25" spans="2:29" s="2" customFormat="1" ht="9.75" customHeight="1">
      <c r="B25" s="474">
        <f>MAXA(B$19:E22)+1</f>
        <v>6</v>
      </c>
      <c r="D25" s="131">
        <f>MAXA(D$19:G22)+1</f>
        <v>6</v>
      </c>
      <c r="E25" s="695"/>
      <c r="F25" s="695"/>
      <c r="G25" s="695"/>
      <c r="H25" s="695"/>
      <c r="I25" s="695"/>
      <c r="J25" s="695"/>
      <c r="K25" s="695"/>
      <c r="L25" s="154">
        <f>MAXA(I$19:L22)+1</f>
        <v>6</v>
      </c>
      <c r="M25" s="11"/>
      <c r="N25" s="11"/>
      <c r="P25" s="176"/>
      <c r="T25" s="176"/>
      <c r="U25" s="120"/>
      <c r="X25" s="176"/>
      <c r="Y25" s="120"/>
      <c r="Z25" s="120"/>
      <c r="AA25" s="81"/>
      <c r="AB25" s="176"/>
      <c r="AC25" s="120"/>
    </row>
    <row r="26" spans="2:29" s="2" customFormat="1" ht="9.75" customHeight="1">
      <c r="B26" s="24"/>
      <c r="D26" s="11"/>
      <c r="E26" s="11"/>
      <c r="F26" s="12"/>
      <c r="G26" s="12"/>
      <c r="H26" s="13"/>
      <c r="I26" s="12"/>
      <c r="J26" s="12"/>
      <c r="K26" s="12"/>
      <c r="L26" s="6"/>
      <c r="N26" s="11"/>
      <c r="P26" s="176"/>
      <c r="T26" s="176"/>
      <c r="U26" s="120"/>
      <c r="X26" s="176"/>
      <c r="Y26" s="120"/>
      <c r="Z26" s="120"/>
      <c r="AA26" s="81"/>
      <c r="AB26" s="176"/>
      <c r="AC26" s="120"/>
    </row>
    <row r="27" spans="2:29" ht="9.75" customHeight="1">
      <c r="B27" s="472">
        <f>MAXA(B$19:B26)+1</f>
        <v>7</v>
      </c>
      <c r="D27" s="132" t="str">
        <f>D$15</f>
        <v>E</v>
      </c>
      <c r="E27" s="702" t="s">
        <v>9</v>
      </c>
      <c r="F27" s="702"/>
      <c r="G27" s="702"/>
      <c r="H27" s="702"/>
      <c r="I27" s="702"/>
      <c r="J27" s="702"/>
      <c r="K27" s="702"/>
      <c r="L27" s="157" t="str">
        <f>L$15</f>
        <v>F</v>
      </c>
      <c r="P27" s="176"/>
      <c r="Q27" s="2"/>
      <c r="R27" s="2"/>
      <c r="S27" s="2"/>
      <c r="T27" s="176"/>
      <c r="U27" s="120"/>
      <c r="X27" s="176"/>
      <c r="Y27" s="120"/>
      <c r="Z27" s="120"/>
      <c r="AA27" s="81"/>
      <c r="AB27" s="176"/>
      <c r="AC27" s="120"/>
    </row>
    <row r="28" spans="2:29" ht="4.5" customHeight="1">
      <c r="B28" s="473">
        <f>MAXA(B$19:E25)+1</f>
        <v>7</v>
      </c>
      <c r="D28" s="133"/>
      <c r="E28" s="703"/>
      <c r="F28" s="703"/>
      <c r="G28" s="703"/>
      <c r="H28" s="703"/>
      <c r="I28" s="703"/>
      <c r="J28" s="703"/>
      <c r="K28" s="703"/>
      <c r="L28" s="158"/>
      <c r="M28" s="176"/>
      <c r="N28" s="176"/>
      <c r="O28" s="176"/>
      <c r="P28" s="176"/>
      <c r="Q28" s="176"/>
      <c r="R28" s="176"/>
      <c r="S28" s="176"/>
      <c r="T28" s="176"/>
      <c r="U28" s="120"/>
      <c r="X28" s="176"/>
      <c r="Y28" s="120"/>
      <c r="Z28" s="120"/>
      <c r="AA28" s="81"/>
      <c r="AB28" s="176"/>
      <c r="AC28" s="120"/>
    </row>
    <row r="29" spans="2:29" ht="9.75" customHeight="1">
      <c r="B29" s="474">
        <f>MAXA(B$19:E26)+1</f>
        <v>7</v>
      </c>
      <c r="D29" s="134">
        <f>MAXA(D$19:G26)+1</f>
        <v>7</v>
      </c>
      <c r="E29" s="704"/>
      <c r="F29" s="704"/>
      <c r="G29" s="704"/>
      <c r="H29" s="704"/>
      <c r="I29" s="704"/>
      <c r="J29" s="704"/>
      <c r="K29" s="704"/>
      <c r="L29" s="159">
        <f>MAXA(I$19:L26)+1</f>
        <v>7</v>
      </c>
      <c r="U29" s="120"/>
      <c r="X29" s="176"/>
      <c r="Y29" s="120"/>
      <c r="Z29" s="120"/>
      <c r="AA29" s="81"/>
      <c r="AB29" s="176"/>
      <c r="AC29" s="120"/>
    </row>
    <row r="30" spans="2:29" ht="9.75" customHeight="1">
      <c r="B30" s="24"/>
      <c r="D30" s="11"/>
      <c r="E30" s="2"/>
      <c r="F30" s="2"/>
      <c r="G30" s="2"/>
      <c r="H30" s="3"/>
      <c r="I30" s="2"/>
      <c r="J30" s="2"/>
      <c r="K30" s="2"/>
      <c r="L30" s="2"/>
      <c r="X30" s="176"/>
      <c r="Y30" s="120"/>
      <c r="Z30" s="120"/>
      <c r="AA30" s="81"/>
      <c r="AB30" s="176"/>
      <c r="AC30" s="120"/>
    </row>
    <row r="31" spans="2:29" ht="9.75" customHeight="1">
      <c r="B31" s="472">
        <f>MAXA(B$19:B30)+1</f>
        <v>8</v>
      </c>
      <c r="D31" s="135" t="str">
        <f>D$15</f>
        <v>E</v>
      </c>
      <c r="E31" s="699" t="s">
        <v>6</v>
      </c>
      <c r="F31" s="699"/>
      <c r="G31" s="699"/>
      <c r="H31" s="699"/>
      <c r="I31" s="699"/>
      <c r="J31" s="699"/>
      <c r="K31" s="699"/>
      <c r="L31" s="160" t="str">
        <f>L$15</f>
        <v>F</v>
      </c>
      <c r="X31" s="176"/>
      <c r="Y31" s="120"/>
      <c r="Z31" s="120"/>
      <c r="AA31" s="81"/>
      <c r="AB31" s="176"/>
      <c r="AC31" s="120"/>
    </row>
    <row r="32" spans="2:29" ht="4.5" customHeight="1">
      <c r="B32" s="473">
        <f>MAXA(B$19:E29)+1</f>
        <v>8</v>
      </c>
      <c r="D32" s="136"/>
      <c r="E32" s="700"/>
      <c r="F32" s="700"/>
      <c r="G32" s="700"/>
      <c r="H32" s="700"/>
      <c r="I32" s="700"/>
      <c r="J32" s="700"/>
      <c r="K32" s="700"/>
      <c r="L32" s="161"/>
      <c r="X32" s="176"/>
      <c r="Y32" s="120"/>
      <c r="Z32" s="120"/>
      <c r="AA32" s="81"/>
      <c r="AB32" s="176"/>
      <c r="AC32" s="120"/>
    </row>
    <row r="33" spans="2:29" ht="9.75" customHeight="1">
      <c r="B33" s="474">
        <f>MAXA(B$19:E30)+1</f>
        <v>8</v>
      </c>
      <c r="D33" s="137">
        <f>MAXA(D$19:G30)+1</f>
        <v>8</v>
      </c>
      <c r="E33" s="701"/>
      <c r="F33" s="701"/>
      <c r="G33" s="701"/>
      <c r="H33" s="701"/>
      <c r="I33" s="701"/>
      <c r="J33" s="701"/>
      <c r="K33" s="701"/>
      <c r="L33" s="162">
        <f>MAXA(I$19:L30)+1</f>
        <v>8</v>
      </c>
      <c r="X33" s="176"/>
      <c r="Y33" s="120"/>
      <c r="Z33" s="120"/>
      <c r="AA33" s="81"/>
      <c r="AB33" s="176"/>
      <c r="AC33" s="120"/>
    </row>
    <row r="34" spans="2:29" ht="9.75" customHeight="1">
      <c r="B34" s="22"/>
      <c r="D34" s="14"/>
      <c r="E34" s="2"/>
      <c r="F34" s="2"/>
      <c r="G34" s="2"/>
      <c r="H34" s="3"/>
      <c r="I34" s="2"/>
      <c r="J34" s="2"/>
      <c r="K34" s="2"/>
      <c r="L34" s="2"/>
      <c r="X34" s="176"/>
      <c r="Y34" s="120"/>
      <c r="Z34" s="120"/>
      <c r="AA34" s="81"/>
      <c r="AB34" s="176"/>
      <c r="AC34" s="120"/>
    </row>
    <row r="35" spans="2:28" ht="9.75" customHeight="1">
      <c r="B35" s="472">
        <f>MAXA(B$19:B34)+1</f>
        <v>9</v>
      </c>
      <c r="D35" s="132" t="str">
        <f>D$15</f>
        <v>E</v>
      </c>
      <c r="E35" s="725" t="s">
        <v>94</v>
      </c>
      <c r="F35" s="725"/>
      <c r="G35" s="725"/>
      <c r="H35" s="725"/>
      <c r="I35" s="725"/>
      <c r="J35" s="725"/>
      <c r="K35" s="725"/>
      <c r="L35" s="157" t="str">
        <f>L$15</f>
        <v>F</v>
      </c>
      <c r="X35" s="176"/>
      <c r="Y35" s="120"/>
      <c r="Z35" s="120"/>
      <c r="AA35" s="81"/>
      <c r="AB35" s="176"/>
    </row>
    <row r="36" spans="2:28" ht="4.5" customHeight="1">
      <c r="B36" s="473">
        <f>MAXA(B$19:E33)+1</f>
        <v>9</v>
      </c>
      <c r="D36" s="133"/>
      <c r="E36" s="726"/>
      <c r="F36" s="726"/>
      <c r="G36" s="726"/>
      <c r="H36" s="726"/>
      <c r="I36" s="726"/>
      <c r="J36" s="726"/>
      <c r="K36" s="726"/>
      <c r="L36" s="158"/>
      <c r="M36" s="176"/>
      <c r="N36" s="176"/>
      <c r="O36" s="176"/>
      <c r="P36" s="176"/>
      <c r="Q36" s="176"/>
      <c r="R36" s="176"/>
      <c r="S36" s="176"/>
      <c r="T36" s="176"/>
      <c r="U36" s="176"/>
      <c r="V36" s="176"/>
      <c r="W36" s="176"/>
      <c r="X36" s="176"/>
      <c r="Y36" s="176"/>
      <c r="Z36" s="176"/>
      <c r="AA36" s="176"/>
      <c r="AB36" s="176"/>
    </row>
    <row r="37" spans="2:28" ht="9.75" customHeight="1">
      <c r="B37" s="474">
        <f>MAXA(B$19:E34)+1</f>
        <v>9</v>
      </c>
      <c r="D37" s="134">
        <f>MAXA(D$19:G34)+1</f>
        <v>9</v>
      </c>
      <c r="E37" s="727"/>
      <c r="F37" s="727"/>
      <c r="G37" s="727"/>
      <c r="H37" s="727"/>
      <c r="I37" s="727"/>
      <c r="J37" s="727"/>
      <c r="K37" s="727"/>
      <c r="L37" s="159">
        <f>MAXA(I$19:L34)+1</f>
        <v>9</v>
      </c>
      <c r="X37" s="176"/>
      <c r="Y37" s="120"/>
      <c r="Z37" s="120"/>
      <c r="AA37" s="81"/>
      <c r="AB37" s="176"/>
    </row>
    <row r="38" spans="4:28" ht="9.75" customHeight="1">
      <c r="D38" s="12"/>
      <c r="E38" s="2"/>
      <c r="F38" s="2"/>
      <c r="G38" s="2"/>
      <c r="H38" s="3"/>
      <c r="I38" s="2"/>
      <c r="J38" s="2"/>
      <c r="K38" s="2"/>
      <c r="L38" s="2"/>
      <c r="X38" s="176"/>
      <c r="Y38" s="120"/>
      <c r="Z38" s="120"/>
      <c r="AA38" s="81"/>
      <c r="AB38" s="176"/>
    </row>
    <row r="39" spans="2:28" ht="9.75" customHeight="1">
      <c r="B39" s="472">
        <f>MAXA(B$19:B38)+1</f>
        <v>10</v>
      </c>
      <c r="D39" s="132" t="str">
        <f>D$15</f>
        <v>E</v>
      </c>
      <c r="E39" s="728" t="s">
        <v>10</v>
      </c>
      <c r="F39" s="728"/>
      <c r="G39" s="728"/>
      <c r="H39" s="728"/>
      <c r="I39" s="728"/>
      <c r="J39" s="728"/>
      <c r="K39" s="728"/>
      <c r="L39" s="157" t="str">
        <f>L$15</f>
        <v>F</v>
      </c>
      <c r="X39" s="176"/>
      <c r="Y39" s="120"/>
      <c r="Z39" s="120"/>
      <c r="AA39" s="81"/>
      <c r="AB39" s="176"/>
    </row>
    <row r="40" spans="2:28" ht="4.5" customHeight="1">
      <c r="B40" s="473">
        <f>MAXA(B$19:E37)+1</f>
        <v>10</v>
      </c>
      <c r="D40" s="133"/>
      <c r="E40" s="729"/>
      <c r="F40" s="729"/>
      <c r="G40" s="729"/>
      <c r="H40" s="729"/>
      <c r="I40" s="729"/>
      <c r="J40" s="729"/>
      <c r="K40" s="729"/>
      <c r="L40" s="158"/>
      <c r="M40" s="176"/>
      <c r="N40" s="176"/>
      <c r="O40" s="176"/>
      <c r="P40" s="176"/>
      <c r="Q40" s="176"/>
      <c r="R40" s="176"/>
      <c r="S40" s="176"/>
      <c r="T40" s="176"/>
      <c r="U40" s="176"/>
      <c r="V40" s="176"/>
      <c r="W40" s="176"/>
      <c r="X40" s="176"/>
      <c r="Y40" s="176"/>
      <c r="Z40" s="176"/>
      <c r="AA40" s="176"/>
      <c r="AB40" s="176"/>
    </row>
    <row r="41" spans="2:12" ht="9.75" customHeight="1">
      <c r="B41" s="474">
        <f>MAXA(B$19:E38)+1</f>
        <v>10</v>
      </c>
      <c r="D41" s="134">
        <f>MAXA(D$19:G38)+1</f>
        <v>10</v>
      </c>
      <c r="E41" s="730"/>
      <c r="F41" s="730"/>
      <c r="G41" s="730"/>
      <c r="H41" s="730"/>
      <c r="I41" s="730"/>
      <c r="J41" s="730"/>
      <c r="K41" s="730"/>
      <c r="L41" s="159">
        <f>MAXA(I$19:L38)+1</f>
        <v>10</v>
      </c>
    </row>
    <row r="42" spans="4:14" ht="9.75" customHeight="1">
      <c r="D42" s="15"/>
      <c r="E42" s="2"/>
      <c r="F42" s="2"/>
      <c r="G42" s="2"/>
      <c r="H42" s="3"/>
      <c r="I42" s="2"/>
      <c r="J42" s="2"/>
      <c r="K42" s="2"/>
      <c r="L42" s="2"/>
      <c r="M42" s="170"/>
      <c r="N42" s="170"/>
    </row>
    <row r="43" spans="2:12" ht="9.75" customHeight="1">
      <c r="B43" s="472">
        <f>MAXA(B$19:B42)+1</f>
        <v>11</v>
      </c>
      <c r="D43" s="138" t="str">
        <f>D$15</f>
        <v>E</v>
      </c>
      <c r="E43" s="731" t="s">
        <v>8</v>
      </c>
      <c r="F43" s="731"/>
      <c r="G43" s="731"/>
      <c r="H43" s="731"/>
      <c r="I43" s="731"/>
      <c r="J43" s="731"/>
      <c r="K43" s="731"/>
      <c r="L43" s="163" t="str">
        <f>L$15</f>
        <v>F</v>
      </c>
    </row>
    <row r="44" spans="2:13" ht="4.5" customHeight="1">
      <c r="B44" s="473">
        <f>MAXA(B$19:E41)+1</f>
        <v>11</v>
      </c>
      <c r="D44" s="139"/>
      <c r="E44" s="732"/>
      <c r="F44" s="732"/>
      <c r="G44" s="732"/>
      <c r="H44" s="732"/>
      <c r="I44" s="732"/>
      <c r="J44" s="732"/>
      <c r="K44" s="732"/>
      <c r="L44" s="164"/>
      <c r="M44" s="81"/>
    </row>
    <row r="45" spans="2:13" ht="9.75" customHeight="1">
      <c r="B45" s="474">
        <f>MAXA(B$19:E42)+1</f>
        <v>11</v>
      </c>
      <c r="D45" s="140">
        <f>MAXA(D$19:G42)+1</f>
        <v>11</v>
      </c>
      <c r="E45" s="733"/>
      <c r="F45" s="733"/>
      <c r="G45" s="733"/>
      <c r="H45" s="733"/>
      <c r="I45" s="733"/>
      <c r="J45" s="733"/>
      <c r="K45" s="733"/>
      <c r="L45" s="165">
        <f>MAXA(I$19:L42)+1</f>
        <v>11</v>
      </c>
      <c r="M45" s="81"/>
    </row>
    <row r="46" spans="4:13" ht="9.75" customHeight="1">
      <c r="D46" s="166"/>
      <c r="E46" s="123"/>
      <c r="F46" s="123"/>
      <c r="G46" s="123"/>
      <c r="H46" s="123"/>
      <c r="I46" s="123"/>
      <c r="J46" s="123"/>
      <c r="K46" s="123"/>
      <c r="L46" s="166"/>
      <c r="M46" s="170"/>
    </row>
    <row r="47" spans="2:12" ht="9.75" customHeight="1">
      <c r="B47" s="472">
        <f>MAXA(B$19:B46)+1</f>
        <v>12</v>
      </c>
      <c r="D47" s="132" t="str">
        <f>D$15</f>
        <v>E</v>
      </c>
      <c r="E47" s="696" t="s">
        <v>11</v>
      </c>
      <c r="F47" s="696"/>
      <c r="G47" s="696"/>
      <c r="H47" s="696"/>
      <c r="I47" s="696"/>
      <c r="J47" s="696"/>
      <c r="K47" s="696"/>
      <c r="L47" s="157" t="str">
        <f>L$15</f>
        <v>F</v>
      </c>
    </row>
    <row r="48" spans="2:14" ht="4.5" customHeight="1">
      <c r="B48" s="473">
        <f>MAXA(B$19:E45)+1</f>
        <v>12</v>
      </c>
      <c r="D48" s="133"/>
      <c r="E48" s="697"/>
      <c r="F48" s="697"/>
      <c r="G48" s="697"/>
      <c r="H48" s="697"/>
      <c r="I48" s="697"/>
      <c r="J48" s="697"/>
      <c r="K48" s="697"/>
      <c r="L48" s="158"/>
      <c r="M48" s="81"/>
      <c r="N48" s="170"/>
    </row>
    <row r="49" spans="2:14" ht="9.75" customHeight="1">
      <c r="B49" s="474">
        <f>MAXA(B$19:E46)+1</f>
        <v>12</v>
      </c>
      <c r="D49" s="134">
        <f>MAXA(D$19:G46)+1</f>
        <v>12</v>
      </c>
      <c r="E49" s="698"/>
      <c r="F49" s="698"/>
      <c r="G49" s="698"/>
      <c r="H49" s="698"/>
      <c r="I49" s="698"/>
      <c r="J49" s="698"/>
      <c r="K49" s="698"/>
      <c r="L49" s="159">
        <f>MAXA(I$19:L46)+1</f>
        <v>12</v>
      </c>
      <c r="M49" s="81"/>
      <c r="N49" s="170"/>
    </row>
    <row r="50" spans="4:14" ht="9.75" customHeight="1">
      <c r="D50" s="11"/>
      <c r="E50" s="2"/>
      <c r="F50" s="2"/>
      <c r="G50" s="2"/>
      <c r="H50" s="3"/>
      <c r="I50" s="2"/>
      <c r="J50" s="2"/>
      <c r="K50" s="2"/>
      <c r="L50" s="2"/>
      <c r="M50" s="170"/>
      <c r="N50" s="170"/>
    </row>
    <row r="51" spans="2:28" ht="9.75" customHeight="1">
      <c r="B51" s="472">
        <f>MAXA(B$19:B50)+1</f>
        <v>13</v>
      </c>
      <c r="D51" s="132" t="str">
        <f>D$15</f>
        <v>E</v>
      </c>
      <c r="E51" s="679" t="s">
        <v>12</v>
      </c>
      <c r="F51" s="679"/>
      <c r="G51" s="679"/>
      <c r="H51" s="679"/>
      <c r="I51" s="679"/>
      <c r="J51" s="679"/>
      <c r="K51" s="679"/>
      <c r="L51" s="157" t="str">
        <f>L$15</f>
        <v>F</v>
      </c>
      <c r="O51" s="685" t="s">
        <v>4</v>
      </c>
      <c r="P51" s="686"/>
      <c r="Q51" s="686"/>
      <c r="R51" s="179"/>
      <c r="T51" s="734" t="s">
        <v>224</v>
      </c>
      <c r="U51" s="734"/>
      <c r="V51" s="734"/>
      <c r="W51" s="734"/>
      <c r="X51" s="734"/>
      <c r="Y51" s="734"/>
      <c r="Z51" s="734"/>
      <c r="AA51" s="734"/>
      <c r="AB51" s="734"/>
    </row>
    <row r="52" spans="2:28" ht="4.5" customHeight="1">
      <c r="B52" s="473">
        <f>MAXA(B$19:E49)+1</f>
        <v>13</v>
      </c>
      <c r="D52" s="133"/>
      <c r="E52" s="680"/>
      <c r="F52" s="680"/>
      <c r="G52" s="680"/>
      <c r="H52" s="680"/>
      <c r="I52" s="680"/>
      <c r="J52" s="680"/>
      <c r="K52" s="680"/>
      <c r="L52" s="158"/>
      <c r="O52" s="687"/>
      <c r="P52" s="590"/>
      <c r="Q52" s="590"/>
      <c r="R52" s="180"/>
      <c r="T52" s="734"/>
      <c r="U52" s="734"/>
      <c r="V52" s="734"/>
      <c r="W52" s="734"/>
      <c r="X52" s="734"/>
      <c r="Y52" s="734"/>
      <c r="Z52" s="734"/>
      <c r="AA52" s="734"/>
      <c r="AB52" s="734"/>
    </row>
    <row r="53" spans="2:28" ht="9.75" customHeight="1">
      <c r="B53" s="474">
        <f>MAXA(B$19:E50)+1</f>
        <v>13</v>
      </c>
      <c r="D53" s="134">
        <f>MAXA(D$19:G50)+1</f>
        <v>13</v>
      </c>
      <c r="E53" s="681"/>
      <c r="F53" s="681"/>
      <c r="G53" s="681"/>
      <c r="H53" s="681"/>
      <c r="I53" s="681"/>
      <c r="J53" s="681"/>
      <c r="K53" s="681"/>
      <c r="L53" s="159">
        <f>MAXA(I$19:L50)+1</f>
        <v>13</v>
      </c>
      <c r="O53" s="688"/>
      <c r="P53" s="689"/>
      <c r="Q53" s="689"/>
      <c r="R53" s="181"/>
      <c r="T53" s="734"/>
      <c r="U53" s="734"/>
      <c r="V53" s="734"/>
      <c r="W53" s="734"/>
      <c r="X53" s="734"/>
      <c r="Y53" s="734"/>
      <c r="Z53" s="734"/>
      <c r="AA53" s="734"/>
      <c r="AB53" s="734"/>
    </row>
    <row r="54" spans="4:28" ht="9.75" customHeight="1">
      <c r="D54" s="11"/>
      <c r="E54" s="2"/>
      <c r="F54" s="2"/>
      <c r="G54" s="2"/>
      <c r="H54" s="3"/>
      <c r="I54" s="2"/>
      <c r="J54" s="2"/>
      <c r="K54" s="2"/>
      <c r="L54" s="2"/>
      <c r="T54" s="734"/>
      <c r="U54" s="734"/>
      <c r="V54" s="734"/>
      <c r="W54" s="734"/>
      <c r="X54" s="734"/>
      <c r="Y54" s="734"/>
      <c r="Z54" s="734"/>
      <c r="AA54" s="734"/>
      <c r="AB54" s="734"/>
    </row>
    <row r="55" spans="2:28" ht="9.75" customHeight="1">
      <c r="B55" s="472">
        <f>MAXA(B$19:B54)+1</f>
        <v>14</v>
      </c>
      <c r="D55" s="132" t="str">
        <f>D$15</f>
        <v>E</v>
      </c>
      <c r="E55" s="682" t="s">
        <v>13</v>
      </c>
      <c r="F55" s="682"/>
      <c r="G55" s="682"/>
      <c r="H55" s="682"/>
      <c r="I55" s="682"/>
      <c r="J55" s="682"/>
      <c r="K55" s="682"/>
      <c r="L55" s="157" t="str">
        <f>L$15</f>
        <v>F</v>
      </c>
      <c r="T55" s="734"/>
      <c r="U55" s="734"/>
      <c r="V55" s="734"/>
      <c r="W55" s="734"/>
      <c r="X55" s="734"/>
      <c r="Y55" s="734"/>
      <c r="Z55" s="734"/>
      <c r="AA55" s="734"/>
      <c r="AB55" s="734"/>
    </row>
    <row r="56" spans="2:28" ht="4.5" customHeight="1">
      <c r="B56" s="473">
        <f>MAXA(B$19:E53)+1</f>
        <v>14</v>
      </c>
      <c r="D56" s="133"/>
      <c r="E56" s="683"/>
      <c r="F56" s="683"/>
      <c r="G56" s="683"/>
      <c r="H56" s="683"/>
      <c r="I56" s="683"/>
      <c r="J56" s="683"/>
      <c r="K56" s="683"/>
      <c r="L56" s="158"/>
      <c r="T56" s="734"/>
      <c r="U56" s="734"/>
      <c r="V56" s="734"/>
      <c r="W56" s="734"/>
      <c r="X56" s="734"/>
      <c r="Y56" s="734"/>
      <c r="Z56" s="734"/>
      <c r="AA56" s="734"/>
      <c r="AB56" s="734"/>
    </row>
    <row r="57" spans="2:28" ht="9.75" customHeight="1">
      <c r="B57" s="474">
        <f>MAXA(B$19:E54)+1</f>
        <v>14</v>
      </c>
      <c r="D57" s="134">
        <f>MAXA(D$19:G54)+1</f>
        <v>14</v>
      </c>
      <c r="E57" s="684"/>
      <c r="F57" s="684"/>
      <c r="G57" s="684"/>
      <c r="H57" s="684"/>
      <c r="I57" s="684"/>
      <c r="J57" s="684"/>
      <c r="K57" s="684"/>
      <c r="L57" s="159">
        <f>MAXA(I$19:L54)+1</f>
        <v>14</v>
      </c>
      <c r="T57" s="734"/>
      <c r="U57" s="734"/>
      <c r="V57" s="734"/>
      <c r="W57" s="734"/>
      <c r="X57" s="734"/>
      <c r="Y57" s="734"/>
      <c r="Z57" s="734"/>
      <c r="AA57" s="734"/>
      <c r="AB57" s="734"/>
    </row>
    <row r="58" ht="9.75" customHeight="1"/>
    <row r="59" spans="2:29" ht="9.75" customHeight="1">
      <c r="B59" s="676">
        <f>MAXA(B$19:B58)+1</f>
        <v>15</v>
      </c>
      <c r="D59" s="141" t="str">
        <f>D15</f>
        <v>E</v>
      </c>
      <c r="E59" s="595" t="str">
        <f>E15</f>
        <v>E</v>
      </c>
      <c r="F59" s="595"/>
      <c r="G59" s="595"/>
      <c r="H59" s="142"/>
      <c r="I59" s="595" t="str">
        <f>I15</f>
        <v>F</v>
      </c>
      <c r="J59" s="595"/>
      <c r="K59" s="595"/>
      <c r="L59" s="143" t="str">
        <f>L15</f>
        <v>F</v>
      </c>
      <c r="O59" s="718" t="s">
        <v>75</v>
      </c>
      <c r="P59" s="719"/>
      <c r="Q59" s="719"/>
      <c r="R59" s="173"/>
      <c r="S59" s="719" t="s">
        <v>76</v>
      </c>
      <c r="T59" s="719"/>
      <c r="U59" s="719"/>
      <c r="V59" s="173"/>
      <c r="W59" s="719" t="s">
        <v>77</v>
      </c>
      <c r="X59" s="719"/>
      <c r="Y59" s="719"/>
      <c r="Z59" s="173"/>
      <c r="AA59" s="719" t="s">
        <v>78</v>
      </c>
      <c r="AB59" s="719"/>
      <c r="AC59" s="735"/>
    </row>
    <row r="60" spans="2:29" ht="4.5" customHeight="1">
      <c r="B60" s="677">
        <f>MAXA(B$19:E57)+1</f>
        <v>15</v>
      </c>
      <c r="D60" s="145"/>
      <c r="E60" s="590" t="str">
        <f>E$14</f>
        <v>Plats uniques cuisinés en sauteuse</v>
      </c>
      <c r="F60" s="590"/>
      <c r="G60" s="590"/>
      <c r="H60" s="590"/>
      <c r="I60" s="590"/>
      <c r="J60" s="590"/>
      <c r="K60" s="590"/>
      <c r="L60" s="146"/>
      <c r="O60" s="690" t="s">
        <v>84</v>
      </c>
      <c r="P60" s="590"/>
      <c r="Q60" s="590"/>
      <c r="R60" s="590"/>
      <c r="S60" s="590"/>
      <c r="T60" s="590"/>
      <c r="U60" s="590"/>
      <c r="V60" s="590"/>
      <c r="W60" s="590"/>
      <c r="X60" s="590"/>
      <c r="Y60" s="590"/>
      <c r="Z60" s="590"/>
      <c r="AA60" s="590"/>
      <c r="AB60" s="590"/>
      <c r="AC60" s="591"/>
    </row>
    <row r="61" spans="2:29" ht="9.75" customHeight="1" thickBot="1">
      <c r="B61" s="678">
        <f>MAXA(B$19:E58)+1</f>
        <v>15</v>
      </c>
      <c r="D61" s="177"/>
      <c r="E61" s="592"/>
      <c r="F61" s="592"/>
      <c r="G61" s="592"/>
      <c r="H61" s="592"/>
      <c r="I61" s="592"/>
      <c r="J61" s="592"/>
      <c r="K61" s="592"/>
      <c r="L61" s="178"/>
      <c r="O61" s="724"/>
      <c r="P61" s="592"/>
      <c r="Q61" s="592"/>
      <c r="R61" s="592"/>
      <c r="S61" s="592"/>
      <c r="T61" s="592"/>
      <c r="U61" s="592"/>
      <c r="V61" s="592"/>
      <c r="W61" s="592"/>
      <c r="X61" s="592"/>
      <c r="Y61" s="592"/>
      <c r="Z61" s="592"/>
      <c r="AA61" s="592"/>
      <c r="AB61" s="592"/>
      <c r="AC61" s="593"/>
    </row>
  </sheetData>
  <sheetProtection/>
  <mergeCells count="53">
    <mergeCell ref="G6:U6"/>
    <mergeCell ref="W6:Y6"/>
    <mergeCell ref="W15:Y15"/>
    <mergeCell ref="S16:U17"/>
    <mergeCell ref="W16:Y17"/>
    <mergeCell ref="AA15:AC15"/>
    <mergeCell ref="O59:Q59"/>
    <mergeCell ref="E35:K37"/>
    <mergeCell ref="E39:K41"/>
    <mergeCell ref="E43:K45"/>
    <mergeCell ref="T51:AB57"/>
    <mergeCell ref="S59:U59"/>
    <mergeCell ref="W59:Y59"/>
    <mergeCell ref="AA59:AC59"/>
    <mergeCell ref="O15:Q15"/>
    <mergeCell ref="S15:U15"/>
    <mergeCell ref="B14:B17"/>
    <mergeCell ref="AA16:AC17"/>
    <mergeCell ref="O60:AC61"/>
    <mergeCell ref="B19:B21"/>
    <mergeCell ref="B23:B25"/>
    <mergeCell ref="B31:B33"/>
    <mergeCell ref="B27:B29"/>
    <mergeCell ref="B35:B37"/>
    <mergeCell ref="I59:K59"/>
    <mergeCell ref="D4:E4"/>
    <mergeCell ref="D3:E3"/>
    <mergeCell ref="G5:Y5"/>
    <mergeCell ref="E14:K14"/>
    <mergeCell ref="M8:AC8"/>
    <mergeCell ref="B8:L8"/>
    <mergeCell ref="E15:G15"/>
    <mergeCell ref="I15:K15"/>
    <mergeCell ref="O14:AC14"/>
    <mergeCell ref="O51:Q53"/>
    <mergeCell ref="O16:Q17"/>
    <mergeCell ref="E23:K25"/>
    <mergeCell ref="E47:K49"/>
    <mergeCell ref="E31:K33"/>
    <mergeCell ref="E27:K29"/>
    <mergeCell ref="E19:K21"/>
    <mergeCell ref="E16:G16"/>
    <mergeCell ref="I16:K16"/>
    <mergeCell ref="E60:K61"/>
    <mergeCell ref="B39:B41"/>
    <mergeCell ref="B43:B45"/>
    <mergeCell ref="B47:B49"/>
    <mergeCell ref="B51:B53"/>
    <mergeCell ref="B55:B57"/>
    <mergeCell ref="B59:B61"/>
    <mergeCell ref="E51:K53"/>
    <mergeCell ref="E55:K57"/>
    <mergeCell ref="E59:G59"/>
  </mergeCells>
  <printOptions horizontalCentered="1"/>
  <pageMargins left="0" right="0" top="0.3937007874015748" bottom="0.3937007874015748" header="0" footer="0"/>
  <pageSetup horizontalDpi="300" verticalDpi="300" orientation="landscape" pageOrder="overThenDown" paperSize="8" scale="115" r:id="rId2"/>
  <headerFooter alignWithMargins="0">
    <oddFooter>&amp;RImprimé le :&amp;D</oddFooter>
  </headerFooter>
  <drawing r:id="rId1"/>
</worksheet>
</file>

<file path=xl/worksheets/sheet4.xml><?xml version="1.0" encoding="utf-8"?>
<worksheet xmlns="http://schemas.openxmlformats.org/spreadsheetml/2006/main" xmlns:r="http://schemas.openxmlformats.org/officeDocument/2006/relationships">
  <dimension ref="A1:IT75"/>
  <sheetViews>
    <sheetView showGridLines="0" zoomScalePageLayoutView="0" workbookViewId="0" topLeftCell="A1">
      <selection activeCell="BJ11" sqref="BJ11"/>
    </sheetView>
  </sheetViews>
  <sheetFormatPr defaultColWidth="11.421875" defaultRowHeight="12.75"/>
  <cols>
    <col min="1" max="1" width="1.421875" style="349" customWidth="1"/>
    <col min="2" max="2" width="5.140625" style="1" customWidth="1"/>
    <col min="3" max="3" width="1.7109375" style="1" customWidth="1"/>
    <col min="4" max="4" width="3.57421875" style="1" customWidth="1"/>
    <col min="5" max="5" width="8.7109375" style="1" customWidth="1"/>
    <col min="6" max="6" width="0.85546875" style="1" customWidth="1"/>
    <col min="7" max="7" width="8.7109375" style="1" customWidth="1"/>
    <col min="8" max="8" width="0.85546875" style="1" customWidth="1"/>
    <col min="9" max="9" width="8.7109375" style="1" customWidth="1"/>
    <col min="10" max="10" width="0.85546875" style="1" customWidth="1"/>
    <col min="11" max="11" width="8.7109375" style="1" customWidth="1"/>
    <col min="12" max="12" width="3.7109375" style="1" customWidth="1"/>
    <col min="13" max="13" width="4.140625" style="1" customWidth="1"/>
    <col min="14" max="14" width="3.7109375" style="1" customWidth="1"/>
    <col min="15" max="15" width="8.7109375" style="1" customWidth="1"/>
    <col min="16" max="16" width="0.85546875" style="1" customWidth="1"/>
    <col min="17" max="17" width="8.7109375" style="1" customWidth="1"/>
    <col min="18" max="18" width="0.85546875" style="1" customWidth="1"/>
    <col min="19" max="19" width="8.7109375" style="1" customWidth="1"/>
    <col min="20" max="20" width="0.85546875" style="1" customWidth="1"/>
    <col min="21" max="21" width="8.7109375" style="1" customWidth="1"/>
    <col min="22" max="22" width="3.7109375" style="1" customWidth="1"/>
    <col min="23" max="23" width="1.7109375" style="1" customWidth="1"/>
    <col min="24" max="24" width="3.140625" style="1" customWidth="1"/>
    <col min="25" max="25" width="8.7109375" style="1" customWidth="1"/>
    <col min="26" max="26" width="0.85546875" style="1" customWidth="1"/>
    <col min="27" max="27" width="8.7109375" style="1" customWidth="1"/>
    <col min="28" max="28" width="0.85546875" style="1" customWidth="1"/>
    <col min="29" max="29" width="8.7109375" style="1" customWidth="1"/>
    <col min="30" max="30" width="0.85546875" style="1" customWidth="1"/>
    <col min="31" max="31" width="8.7109375" style="1" customWidth="1"/>
    <col min="32" max="32" width="3.7109375" style="1" customWidth="1"/>
    <col min="33" max="33" width="4.8515625" style="1" customWidth="1"/>
    <col min="34" max="34" width="3.8515625" style="1" customWidth="1"/>
    <col min="35" max="35" width="8.7109375" style="1" customWidth="1"/>
    <col min="36" max="36" width="0.85546875" style="1" customWidth="1"/>
    <col min="37" max="37" width="8.7109375" style="1" customWidth="1"/>
    <col min="38" max="38" width="0.85546875" style="2" customWidth="1"/>
    <col min="39" max="39" width="8.7109375" style="2" customWidth="1"/>
    <col min="40" max="40" width="0.71875" style="1" customWidth="1"/>
    <col min="41" max="41" width="8.7109375" style="1" customWidth="1"/>
    <col min="42" max="42" width="3.7109375" style="1" customWidth="1"/>
    <col min="43" max="43" width="2.57421875" style="1" customWidth="1"/>
    <col min="44" max="44" width="6.140625" style="1" customWidth="1"/>
    <col min="45" max="45" width="5.7109375" style="1" customWidth="1"/>
    <col min="46" max="46" width="0.85546875" style="1" customWidth="1"/>
    <col min="47" max="47" width="5.7109375" style="1" customWidth="1"/>
    <col min="48" max="48" width="5.140625" style="1" customWidth="1"/>
    <col min="49" max="49" width="7.00390625" style="1" customWidth="1"/>
    <col min="50" max="50" width="0.85546875" style="1" customWidth="1"/>
    <col min="51" max="51" width="5.7109375" style="1" customWidth="1"/>
    <col min="52" max="52" width="0.85546875" style="1" customWidth="1"/>
    <col min="53" max="53" width="5.7109375" style="1" customWidth="1"/>
    <col min="54" max="54" width="0.85546875" style="1" customWidth="1"/>
    <col min="55" max="55" width="5.7109375" style="1" customWidth="1"/>
    <col min="56" max="56" width="5.140625" style="1" customWidth="1"/>
    <col min="57" max="57" width="5.7109375" style="1" customWidth="1"/>
    <col min="58" max="58" width="0.85546875" style="1" customWidth="1"/>
    <col min="59" max="59" width="5.7109375" style="1" customWidth="1"/>
    <col min="60" max="60" width="2.00390625" style="1" customWidth="1"/>
    <col min="61" max="82" width="5.140625" style="1" customWidth="1"/>
    <col min="83" max="16384" width="11.421875" style="1" customWidth="1"/>
  </cols>
  <sheetData>
    <row r="1" spans="1:60" ht="10.5" customHeight="1">
      <c r="A1" s="345" t="s">
        <v>223</v>
      </c>
      <c r="B1" s="340">
        <v>4.43</v>
      </c>
      <c r="C1" s="340">
        <v>1</v>
      </c>
      <c r="D1" s="340">
        <v>2.86</v>
      </c>
      <c r="E1" s="340">
        <v>8</v>
      </c>
      <c r="F1" s="340">
        <v>0.5</v>
      </c>
      <c r="G1" s="340">
        <v>8</v>
      </c>
      <c r="H1" s="340">
        <v>0.5</v>
      </c>
      <c r="I1" s="340">
        <v>8</v>
      </c>
      <c r="J1" s="340">
        <v>0.5</v>
      </c>
      <c r="K1" s="340">
        <v>8</v>
      </c>
      <c r="L1" s="340">
        <v>3</v>
      </c>
      <c r="M1" s="340">
        <v>3.43</v>
      </c>
      <c r="N1" s="340">
        <v>3</v>
      </c>
      <c r="O1" s="340">
        <v>8</v>
      </c>
      <c r="P1" s="340">
        <v>0.5</v>
      </c>
      <c r="Q1" s="340">
        <v>8</v>
      </c>
      <c r="R1" s="340">
        <v>0.5</v>
      </c>
      <c r="S1" s="340">
        <v>8</v>
      </c>
      <c r="T1" s="340">
        <v>0.5</v>
      </c>
      <c r="U1" s="340">
        <v>8</v>
      </c>
      <c r="V1" s="340">
        <v>3</v>
      </c>
      <c r="W1" s="340">
        <v>1</v>
      </c>
      <c r="X1" s="340">
        <v>2.43</v>
      </c>
      <c r="Y1" s="340">
        <v>8</v>
      </c>
      <c r="Z1" s="340">
        <v>0.5</v>
      </c>
      <c r="AA1" s="340">
        <v>8</v>
      </c>
      <c r="AB1" s="340">
        <v>0.5</v>
      </c>
      <c r="AC1" s="340">
        <v>8</v>
      </c>
      <c r="AD1" s="340">
        <v>0.5</v>
      </c>
      <c r="AE1" s="340">
        <v>8</v>
      </c>
      <c r="AF1" s="340">
        <v>3</v>
      </c>
      <c r="AG1" s="340">
        <v>4.14</v>
      </c>
      <c r="AH1" s="340">
        <v>3.14</v>
      </c>
      <c r="AI1" s="340">
        <v>8</v>
      </c>
      <c r="AJ1" s="340">
        <v>0.5</v>
      </c>
      <c r="AK1" s="340">
        <v>8</v>
      </c>
      <c r="AL1" s="340">
        <v>0.5</v>
      </c>
      <c r="AM1" s="340">
        <v>8</v>
      </c>
      <c r="AN1" s="340">
        <v>0.5</v>
      </c>
      <c r="AO1" s="340">
        <v>8</v>
      </c>
      <c r="AP1" s="340">
        <v>3</v>
      </c>
      <c r="AQ1" s="340">
        <v>1.86</v>
      </c>
      <c r="AR1" s="340">
        <v>5.43</v>
      </c>
      <c r="AS1" s="340">
        <v>5</v>
      </c>
      <c r="AT1" s="340">
        <v>0.5</v>
      </c>
      <c r="AU1" s="340">
        <v>5</v>
      </c>
      <c r="AV1" s="340">
        <v>4.43</v>
      </c>
      <c r="AW1" s="340">
        <v>6.29</v>
      </c>
      <c r="AX1" s="340">
        <v>0.5</v>
      </c>
      <c r="AY1" s="340">
        <v>5</v>
      </c>
      <c r="AZ1" s="340">
        <v>0.5</v>
      </c>
      <c r="BA1" s="340">
        <v>5</v>
      </c>
      <c r="BB1" s="340">
        <v>0.5</v>
      </c>
      <c r="BC1" s="340">
        <v>5</v>
      </c>
      <c r="BD1" s="340">
        <v>4.43</v>
      </c>
      <c r="BE1" s="340">
        <v>5</v>
      </c>
      <c r="BF1" s="340">
        <v>0.5</v>
      </c>
      <c r="BG1" s="340">
        <v>5</v>
      </c>
      <c r="BH1" s="339">
        <v>1.29</v>
      </c>
    </row>
    <row r="2" spans="1:159" ht="20.25">
      <c r="A2" s="346">
        <v>20.25</v>
      </c>
      <c r="B2" s="87"/>
      <c r="C2" s="88"/>
      <c r="D2" s="415" t="s">
        <v>265</v>
      </c>
      <c r="E2" s="88"/>
      <c r="F2" s="89"/>
      <c r="G2" s="90"/>
      <c r="H2" s="90"/>
      <c r="I2" s="88"/>
      <c r="J2" s="88"/>
      <c r="K2" s="88"/>
      <c r="L2" s="90"/>
      <c r="M2" s="91"/>
      <c r="N2" s="90"/>
      <c r="O2" s="91"/>
      <c r="P2" s="91"/>
      <c r="Q2" s="91"/>
      <c r="R2" s="91"/>
      <c r="S2" s="89"/>
      <c r="T2" s="91"/>
      <c r="U2" s="89"/>
      <c r="V2" s="89"/>
      <c r="W2" s="89"/>
      <c r="X2" s="89"/>
      <c r="Y2" s="89"/>
      <c r="Z2" s="89"/>
      <c r="AA2" s="89"/>
      <c r="AB2" s="89"/>
      <c r="AC2" s="89"/>
      <c r="AD2" s="89"/>
      <c r="AE2" s="89"/>
      <c r="AF2" s="89"/>
      <c r="AG2" s="89"/>
      <c r="AH2" s="89"/>
      <c r="AI2" s="89"/>
      <c r="AJ2" s="89"/>
      <c r="AK2" s="89"/>
      <c r="AL2" s="89"/>
      <c r="AM2" s="89"/>
      <c r="AN2" s="89"/>
      <c r="AO2" s="89" t="s">
        <v>115</v>
      </c>
      <c r="AP2" s="89"/>
      <c r="AQ2" s="89"/>
      <c r="AR2" s="89"/>
      <c r="AS2" s="89"/>
      <c r="AT2" s="91"/>
      <c r="AU2" s="764" t="s">
        <v>227</v>
      </c>
      <c r="AV2" s="764"/>
      <c r="AW2" s="764"/>
      <c r="AX2" s="764"/>
      <c r="AY2" s="764"/>
      <c r="AZ2" s="764"/>
      <c r="BA2" s="764"/>
      <c r="BB2" s="764"/>
      <c r="BC2" s="764"/>
      <c r="BD2" s="764"/>
      <c r="BE2" s="764"/>
      <c r="BF2" s="764"/>
      <c r="BG2" s="765"/>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row>
    <row r="3" spans="1:159" ht="16.5">
      <c r="A3" s="346">
        <v>12.75</v>
      </c>
      <c r="B3" s="433"/>
      <c r="C3" s="434"/>
      <c r="D3" s="435" t="s">
        <v>52</v>
      </c>
      <c r="E3" s="435"/>
      <c r="F3" s="436"/>
      <c r="G3" s="437" t="s">
        <v>53</v>
      </c>
      <c r="H3" s="430"/>
      <c r="I3" s="438"/>
      <c r="J3" s="439"/>
      <c r="K3" s="766">
        <v>39614.958333333336</v>
      </c>
      <c r="L3" s="766"/>
      <c r="M3" s="766"/>
      <c r="N3" s="766"/>
      <c r="O3" s="422"/>
      <c r="P3" s="422"/>
      <c r="Q3" s="422"/>
      <c r="R3" s="422"/>
      <c r="S3" s="430" t="s">
        <v>54</v>
      </c>
      <c r="T3" s="422"/>
      <c r="U3" s="434"/>
      <c r="V3" s="422"/>
      <c r="W3" s="440"/>
      <c r="X3" s="446"/>
      <c r="Y3" s="446" t="s">
        <v>59</v>
      </c>
      <c r="Z3" s="434"/>
      <c r="AA3" s="434"/>
      <c r="AB3" s="434"/>
      <c r="AC3" s="422"/>
      <c r="AD3" s="339"/>
      <c r="AE3" s="339"/>
      <c r="AF3" s="339"/>
      <c r="AG3" s="447"/>
      <c r="AH3" s="339"/>
      <c r="AI3" s="339"/>
      <c r="AJ3" s="339"/>
      <c r="AK3" s="339"/>
      <c r="AL3" s="448"/>
      <c r="AM3" s="449"/>
      <c r="AN3" s="449"/>
      <c r="AO3" s="430" t="s">
        <v>56</v>
      </c>
      <c r="AP3" s="84"/>
      <c r="AQ3" s="84"/>
      <c r="AR3" s="84"/>
      <c r="AS3" s="169"/>
      <c r="AT3" s="84"/>
      <c r="AU3" s="84"/>
      <c r="AV3" s="84"/>
      <c r="AW3" s="84"/>
      <c r="AX3" s="84"/>
      <c r="AY3" s="169"/>
      <c r="AZ3" s="235"/>
      <c r="BA3" s="235"/>
      <c r="BB3" s="235"/>
      <c r="BC3" s="235"/>
      <c r="BD3" s="235"/>
      <c r="BE3" s="232"/>
      <c r="BF3" s="233"/>
      <c r="BG3" s="236" t="s">
        <v>225</v>
      </c>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row>
    <row r="4" spans="1:159" ht="12" customHeight="1">
      <c r="A4" s="346">
        <v>12</v>
      </c>
      <c r="B4" s="443"/>
      <c r="C4" s="420"/>
      <c r="D4" s="435" t="s">
        <v>73</v>
      </c>
      <c r="E4" s="435"/>
      <c r="F4" s="435"/>
      <c r="G4" s="437" t="s">
        <v>116</v>
      </c>
      <c r="H4" s="422"/>
      <c r="I4" s="437"/>
      <c r="J4" s="434"/>
      <c r="K4" s="434"/>
      <c r="L4" s="430"/>
      <c r="M4" s="422"/>
      <c r="N4" s="428"/>
      <c r="O4" s="422"/>
      <c r="P4" s="422"/>
      <c r="Q4" s="430"/>
      <c r="R4" s="422"/>
      <c r="S4" s="437"/>
      <c r="T4" s="422"/>
      <c r="U4" s="420"/>
      <c r="V4" s="422"/>
      <c r="W4" s="440"/>
      <c r="X4" s="422"/>
      <c r="Y4" s="427"/>
      <c r="Z4" s="427"/>
      <c r="AA4" s="427"/>
      <c r="AB4" s="427"/>
      <c r="AC4" s="422"/>
      <c r="AD4" s="339"/>
      <c r="AE4" s="339"/>
      <c r="AF4" s="339"/>
      <c r="AG4" s="447"/>
      <c r="AH4" s="339"/>
      <c r="AI4" s="339"/>
      <c r="AJ4" s="339"/>
      <c r="AK4" s="339"/>
      <c r="AL4" s="448"/>
      <c r="AM4" s="449"/>
      <c r="AN4" s="449"/>
      <c r="AO4" s="449"/>
      <c r="AP4" s="84"/>
      <c r="AQ4" s="84"/>
      <c r="AR4" s="84"/>
      <c r="AS4" s="84"/>
      <c r="AT4" s="84"/>
      <c r="AU4" s="84"/>
      <c r="AV4" s="84"/>
      <c r="AW4" s="84"/>
      <c r="AX4" s="84"/>
      <c r="AY4" s="229"/>
      <c r="AZ4" s="229"/>
      <c r="BA4" s="229"/>
      <c r="BB4" s="229"/>
      <c r="BC4" s="229"/>
      <c r="BD4" s="229"/>
      <c r="BE4" s="85"/>
      <c r="BF4" s="16"/>
      <c r="BG4" s="96"/>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row>
    <row r="5" spans="1:159" ht="23.25">
      <c r="A5" s="346">
        <v>20.25</v>
      </c>
      <c r="B5" s="97"/>
      <c r="C5" s="17"/>
      <c r="D5" s="105" t="s">
        <v>57</v>
      </c>
      <c r="E5" s="86"/>
      <c r="F5" s="86"/>
      <c r="G5" s="767" t="s">
        <v>227</v>
      </c>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84"/>
      <c r="AY5" s="103"/>
      <c r="AZ5" s="103"/>
      <c r="BA5" s="103"/>
      <c r="BB5" s="103"/>
      <c r="BC5" s="103"/>
      <c r="BD5" s="103"/>
      <c r="BE5" s="240" t="s">
        <v>273</v>
      </c>
      <c r="BF5" s="103"/>
      <c r="BG5" s="241"/>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row>
    <row r="6" spans="1:159" ht="23.25">
      <c r="A6" s="346">
        <v>20.25</v>
      </c>
      <c r="B6" s="98"/>
      <c r="C6" s="17"/>
      <c r="D6" s="106" t="s">
        <v>51</v>
      </c>
      <c r="E6" s="103"/>
      <c r="F6" s="103"/>
      <c r="G6" s="768" t="s">
        <v>228</v>
      </c>
      <c r="H6" s="768"/>
      <c r="I6" s="768"/>
      <c r="J6" s="768"/>
      <c r="K6" s="768"/>
      <c r="L6" s="768"/>
      <c r="M6" s="768"/>
      <c r="N6" s="768"/>
      <c r="O6" s="768"/>
      <c r="P6" s="768"/>
      <c r="Q6" s="768"/>
      <c r="R6" s="768"/>
      <c r="S6" s="768"/>
      <c r="T6" s="768"/>
      <c r="U6" s="768"/>
      <c r="V6" s="768"/>
      <c r="W6" s="768"/>
      <c r="X6" s="768"/>
      <c r="Y6" s="768"/>
      <c r="Z6" s="768"/>
      <c r="AA6" s="768"/>
      <c r="AB6" s="768"/>
      <c r="AC6" s="768"/>
      <c r="AD6" s="768"/>
      <c r="AE6" s="768"/>
      <c r="AF6" s="768"/>
      <c r="AG6" s="768"/>
      <c r="AH6" s="768"/>
      <c r="AI6" s="768"/>
      <c r="AJ6" s="768"/>
      <c r="AK6" s="768"/>
      <c r="AL6" s="768"/>
      <c r="AM6" s="768"/>
      <c r="AN6" s="768"/>
      <c r="AO6" s="768"/>
      <c r="AP6" s="768"/>
      <c r="AQ6" s="768"/>
      <c r="AR6" s="768"/>
      <c r="AS6" s="768"/>
      <c r="AT6" s="768"/>
      <c r="AU6" s="768"/>
      <c r="AV6" s="768"/>
      <c r="AW6" s="768"/>
      <c r="AX6" s="84"/>
      <c r="AY6" s="737" t="s">
        <v>226</v>
      </c>
      <c r="AZ6" s="738"/>
      <c r="BA6" s="739"/>
      <c r="BB6" s="243"/>
      <c r="BC6" s="244"/>
      <c r="BD6" s="244"/>
      <c r="BE6" s="169" t="s">
        <v>58</v>
      </c>
      <c r="BF6" s="103"/>
      <c r="BG6" s="245"/>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row>
    <row r="7" spans="1:159" ht="16.5">
      <c r="A7" s="346">
        <v>14.25</v>
      </c>
      <c r="B7" s="99"/>
      <c r="C7" s="100"/>
      <c r="D7" s="246" t="str">
        <f ca="1">CELL("nomfichier")</f>
        <v>F:\MES SITES WEB\uprt.fr\di-diagrammes\[DI-diagramme_fabrications.xls]DI-Paysage-7 col 30 lignes</v>
      </c>
      <c r="E7" s="100"/>
      <c r="F7" s="101"/>
      <c r="G7" s="101"/>
      <c r="H7" s="101"/>
      <c r="I7" s="100"/>
      <c r="J7" s="100"/>
      <c r="K7" s="100"/>
      <c r="L7" s="101"/>
      <c r="M7" s="102"/>
      <c r="N7" s="101"/>
      <c r="O7" s="102"/>
      <c r="P7" s="102"/>
      <c r="Q7" s="102"/>
      <c r="R7" s="102"/>
      <c r="S7" s="101"/>
      <c r="T7" s="102"/>
      <c r="U7" s="101"/>
      <c r="V7" s="102"/>
      <c r="W7" s="347"/>
      <c r="X7" s="102"/>
      <c r="Y7" s="101"/>
      <c r="Z7" s="101"/>
      <c r="AA7" s="101"/>
      <c r="AB7" s="101"/>
      <c r="AC7" s="102"/>
      <c r="AD7" s="102"/>
      <c r="AE7" s="102"/>
      <c r="AF7" s="102"/>
      <c r="AG7" s="102"/>
      <c r="AH7" s="102"/>
      <c r="AI7" s="102"/>
      <c r="AJ7" s="102"/>
      <c r="AK7" s="102"/>
      <c r="AL7" s="102"/>
      <c r="AM7" s="102"/>
      <c r="AN7" s="102"/>
      <c r="AO7" s="102"/>
      <c r="AP7" s="102"/>
      <c r="AQ7" s="102"/>
      <c r="AR7" s="102"/>
      <c r="AS7" s="102"/>
      <c r="AT7" s="102"/>
      <c r="AU7" s="102"/>
      <c r="AV7" s="102"/>
      <c r="AW7" s="102"/>
      <c r="AX7" s="102"/>
      <c r="AY7" s="247"/>
      <c r="AZ7" s="247"/>
      <c r="BA7" s="247"/>
      <c r="BB7" s="247"/>
      <c r="BC7" s="247"/>
      <c r="BD7" s="247"/>
      <c r="BE7" s="100"/>
      <c r="BF7" s="101"/>
      <c r="BG7" s="248"/>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row>
    <row r="8" spans="1:251" ht="7.5" customHeight="1">
      <c r="A8" s="346">
        <v>7.5</v>
      </c>
      <c r="B8" s="249"/>
      <c r="C8" s="233"/>
      <c r="D8" s="233"/>
      <c r="E8" s="233"/>
      <c r="F8" s="233"/>
      <c r="G8" s="233"/>
      <c r="H8" s="233"/>
      <c r="I8" s="233"/>
      <c r="J8" s="233"/>
      <c r="K8" s="250"/>
      <c r="L8" s="84"/>
      <c r="M8" s="84"/>
      <c r="N8" s="84"/>
      <c r="O8" s="84"/>
      <c r="P8" s="84"/>
      <c r="Q8" s="84"/>
      <c r="R8" s="84"/>
      <c r="S8" s="84"/>
      <c r="T8" s="84"/>
      <c r="U8" s="84"/>
      <c r="V8" s="84"/>
      <c r="W8" s="348"/>
      <c r="X8" s="84"/>
      <c r="Y8" s="84"/>
      <c r="Z8" s="84"/>
      <c r="AA8" s="84"/>
      <c r="AB8" s="84"/>
      <c r="AC8" s="84"/>
      <c r="AG8" s="2"/>
      <c r="AL8" s="170"/>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c r="IP8" s="84"/>
      <c r="IQ8" s="84"/>
    </row>
    <row r="9" spans="1:254" ht="17.25" customHeight="1">
      <c r="A9" s="346">
        <v>17.25</v>
      </c>
      <c r="B9" s="349"/>
      <c r="C9" s="350"/>
      <c r="D9" s="712" t="s">
        <v>82</v>
      </c>
      <c r="E9" s="713"/>
      <c r="F9" s="713"/>
      <c r="G9" s="713"/>
      <c r="H9" s="713"/>
      <c r="I9" s="713"/>
      <c r="J9" s="713"/>
      <c r="K9" s="713"/>
      <c r="L9" s="713"/>
      <c r="M9" s="713"/>
      <c r="N9" s="713"/>
      <c r="O9" s="713"/>
      <c r="P9" s="713"/>
      <c r="Q9" s="713"/>
      <c r="R9" s="713"/>
      <c r="S9" s="713"/>
      <c r="T9" s="713"/>
      <c r="U9" s="713"/>
      <c r="V9" s="714"/>
      <c r="W9" s="84"/>
      <c r="X9" s="709" t="s">
        <v>83</v>
      </c>
      <c r="Y9" s="710"/>
      <c r="Z9" s="710"/>
      <c r="AA9" s="710"/>
      <c r="AB9" s="710"/>
      <c r="AC9" s="710"/>
      <c r="AD9" s="710"/>
      <c r="AE9" s="710"/>
      <c r="AF9" s="710"/>
      <c r="AG9" s="710"/>
      <c r="AH9" s="710"/>
      <c r="AI9" s="710"/>
      <c r="AJ9" s="710"/>
      <c r="AK9" s="710"/>
      <c r="AL9" s="710"/>
      <c r="AM9" s="710"/>
      <c r="AN9" s="710"/>
      <c r="AO9" s="710"/>
      <c r="AP9" s="711"/>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row>
    <row r="10" spans="1:254" s="185" customFormat="1" ht="7.5" customHeight="1">
      <c r="A10" s="346">
        <v>7.5</v>
      </c>
      <c r="B10" s="182"/>
      <c r="C10" s="183"/>
      <c r="D10" s="351"/>
      <c r="E10" s="352"/>
      <c r="F10" s="352"/>
      <c r="G10" s="352"/>
      <c r="H10" s="352"/>
      <c r="I10" s="352"/>
      <c r="J10" s="352"/>
      <c r="K10" s="352"/>
      <c r="L10" s="352"/>
      <c r="M10" s="353"/>
      <c r="N10" s="353"/>
      <c r="O10" s="353"/>
      <c r="P10" s="353"/>
      <c r="Q10" s="353"/>
      <c r="R10" s="353"/>
      <c r="S10" s="353"/>
      <c r="T10" s="353"/>
      <c r="U10" s="353"/>
      <c r="V10" s="353"/>
      <c r="W10" s="171"/>
      <c r="X10" s="352"/>
      <c r="Y10" s="352"/>
      <c r="Z10" s="352"/>
      <c r="AA10" s="352"/>
      <c r="AB10" s="352"/>
      <c r="AC10" s="352"/>
      <c r="AD10" s="352"/>
      <c r="AE10" s="352"/>
      <c r="AF10" s="352"/>
      <c r="AG10" s="353"/>
      <c r="AH10" s="353"/>
      <c r="AI10" s="353"/>
      <c r="AJ10" s="353"/>
      <c r="AK10" s="353"/>
      <c r="AL10" s="353"/>
      <c r="AM10" s="353"/>
      <c r="AN10" s="353"/>
      <c r="AO10" s="353"/>
      <c r="AP10" s="353"/>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71"/>
      <c r="CR10" s="171"/>
      <c r="CS10" s="171"/>
      <c r="CT10" s="171"/>
      <c r="CU10" s="171"/>
      <c r="CV10" s="171"/>
      <c r="CW10" s="171"/>
      <c r="CX10" s="171"/>
      <c r="CY10" s="171"/>
      <c r="CZ10" s="171"/>
      <c r="DA10" s="171"/>
      <c r="DB10" s="171"/>
      <c r="DC10" s="171"/>
      <c r="DD10" s="171"/>
      <c r="DE10" s="171"/>
      <c r="DF10" s="171"/>
      <c r="DG10" s="171"/>
      <c r="DH10" s="171"/>
      <c r="DI10" s="171"/>
      <c r="DJ10" s="171"/>
      <c r="DK10" s="171"/>
      <c r="DL10" s="171"/>
      <c r="DM10" s="171"/>
      <c r="DN10" s="171"/>
      <c r="DO10" s="171"/>
      <c r="DP10" s="171"/>
      <c r="DQ10" s="171"/>
      <c r="DR10" s="171"/>
      <c r="DS10" s="171"/>
      <c r="DT10" s="171"/>
      <c r="DU10" s="171"/>
      <c r="DV10" s="171"/>
      <c r="DW10" s="171"/>
      <c r="DX10" s="171"/>
      <c r="DY10" s="171"/>
      <c r="DZ10" s="171"/>
      <c r="EA10" s="171"/>
      <c r="EB10" s="171"/>
      <c r="EC10" s="171"/>
      <c r="ED10" s="171"/>
      <c r="EE10" s="171"/>
      <c r="EF10" s="171"/>
      <c r="EG10" s="171"/>
      <c r="EH10" s="171"/>
      <c r="EI10" s="171"/>
      <c r="EJ10" s="171"/>
      <c r="EK10" s="171"/>
      <c r="EL10" s="171"/>
      <c r="EM10" s="171"/>
      <c r="EN10" s="171"/>
      <c r="EO10" s="171"/>
      <c r="EP10" s="171"/>
      <c r="EQ10" s="171"/>
      <c r="ER10" s="171"/>
      <c r="ES10" s="171"/>
      <c r="ET10" s="171"/>
      <c r="EU10" s="171"/>
      <c r="EV10" s="171"/>
      <c r="EW10" s="171"/>
      <c r="EX10" s="171"/>
      <c r="EY10" s="171"/>
      <c r="EZ10" s="171"/>
      <c r="FA10" s="171"/>
      <c r="FB10" s="171"/>
      <c r="FC10" s="171"/>
      <c r="FD10" s="171"/>
      <c r="FE10" s="171"/>
      <c r="FF10" s="171"/>
      <c r="FG10" s="171"/>
      <c r="FH10" s="171"/>
      <c r="FI10" s="171"/>
      <c r="FJ10" s="171"/>
      <c r="FK10" s="171"/>
      <c r="FL10" s="171"/>
      <c r="FM10" s="171"/>
      <c r="FN10" s="171"/>
      <c r="FO10" s="171"/>
      <c r="FP10" s="171"/>
      <c r="FQ10" s="171"/>
      <c r="FR10" s="171"/>
      <c r="FS10" s="171"/>
      <c r="FT10" s="171"/>
      <c r="FU10" s="171"/>
      <c r="FV10" s="171"/>
      <c r="FW10" s="171"/>
      <c r="FX10" s="171"/>
      <c r="FY10" s="171"/>
      <c r="FZ10" s="171"/>
      <c r="GA10" s="171"/>
      <c r="GB10" s="171"/>
      <c r="GC10" s="171"/>
      <c r="GD10" s="171"/>
      <c r="GE10" s="171"/>
      <c r="GF10" s="171"/>
      <c r="GG10" s="171"/>
      <c r="GH10" s="171"/>
      <c r="GI10" s="171"/>
      <c r="GJ10" s="171"/>
      <c r="GK10" s="171"/>
      <c r="GL10" s="171"/>
      <c r="GM10" s="171"/>
      <c r="GN10" s="171"/>
      <c r="GO10" s="171"/>
      <c r="GP10" s="171"/>
      <c r="GQ10" s="171"/>
      <c r="GR10" s="171"/>
      <c r="GS10" s="171"/>
      <c r="GT10" s="171"/>
      <c r="GU10" s="171"/>
      <c r="GV10" s="171"/>
      <c r="GW10" s="171"/>
      <c r="GX10" s="171"/>
      <c r="GY10" s="171"/>
      <c r="GZ10" s="171"/>
      <c r="HA10" s="171"/>
      <c r="HB10" s="171"/>
      <c r="HC10" s="171"/>
      <c r="HD10" s="171"/>
      <c r="HE10" s="171"/>
      <c r="HF10" s="171"/>
      <c r="HG10" s="171"/>
      <c r="HH10" s="171"/>
      <c r="HI10" s="171"/>
      <c r="HJ10" s="171"/>
      <c r="HK10" s="171"/>
      <c r="HL10" s="171"/>
      <c r="HM10" s="171"/>
      <c r="HN10" s="171"/>
      <c r="HO10" s="171"/>
      <c r="HP10" s="171"/>
      <c r="HQ10" s="171"/>
      <c r="HR10" s="171"/>
      <c r="HS10" s="171"/>
      <c r="HT10" s="171"/>
      <c r="HU10" s="171"/>
      <c r="HV10" s="171"/>
      <c r="HW10" s="171"/>
      <c r="HX10" s="171"/>
      <c r="HY10" s="171"/>
      <c r="HZ10" s="171"/>
      <c r="IA10" s="171"/>
      <c r="IB10" s="171"/>
      <c r="IC10" s="171"/>
      <c r="ID10" s="171"/>
      <c r="IE10" s="171"/>
      <c r="IF10" s="171"/>
      <c r="IG10" s="171"/>
      <c r="IH10" s="171"/>
      <c r="II10" s="171"/>
      <c r="IJ10" s="171"/>
      <c r="IK10" s="171"/>
      <c r="IL10" s="171"/>
      <c r="IM10" s="171"/>
      <c r="IN10" s="171"/>
      <c r="IO10" s="171"/>
      <c r="IP10" s="171"/>
      <c r="IQ10" s="171"/>
      <c r="IR10" s="171"/>
      <c r="IS10" s="171"/>
      <c r="IT10" s="171"/>
    </row>
    <row r="11" spans="1:59" s="2" customFormat="1" ht="33" customHeight="1">
      <c r="A11" s="346">
        <v>33</v>
      </c>
      <c r="B11" s="187" t="s">
        <v>88</v>
      </c>
      <c r="D11" s="354">
        <v>1</v>
      </c>
      <c r="E11" s="752" t="s">
        <v>229</v>
      </c>
      <c r="F11" s="753"/>
      <c r="G11" s="753"/>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4"/>
      <c r="AR11" s="189">
        <v>3</v>
      </c>
      <c r="AS11" s="190" t="s">
        <v>230</v>
      </c>
      <c r="AT11" s="18"/>
      <c r="AU11" s="18"/>
      <c r="AV11" s="18"/>
      <c r="AW11" s="18"/>
      <c r="AX11" s="18"/>
      <c r="AY11" s="18"/>
      <c r="AZ11" s="18"/>
      <c r="BA11" s="18"/>
      <c r="BB11" s="18"/>
      <c r="BC11" s="18"/>
      <c r="BD11" s="18"/>
      <c r="BE11" s="18"/>
      <c r="BF11" s="18"/>
      <c r="BG11" s="19"/>
    </row>
    <row r="12" spans="1:52" s="2" customFormat="1" ht="24.75" customHeight="1">
      <c r="A12" s="346">
        <v>24.75</v>
      </c>
      <c r="B12" s="24"/>
      <c r="H12" s="3"/>
      <c r="R12" s="3"/>
      <c r="Y12" s="11"/>
      <c r="Z12" s="3"/>
      <c r="AL12" s="3"/>
      <c r="AR12" s="79"/>
      <c r="AS12" s="120"/>
      <c r="AT12" s="120"/>
      <c r="AU12" s="120"/>
      <c r="AV12" s="120"/>
      <c r="AW12" s="120"/>
      <c r="AX12" s="120"/>
      <c r="AZ12" s="201"/>
    </row>
    <row r="13" spans="1:59" s="2" customFormat="1" ht="34.5" customHeight="1">
      <c r="A13" s="346">
        <v>34.5</v>
      </c>
      <c r="B13" s="187" t="s">
        <v>89</v>
      </c>
      <c r="D13" s="355">
        <v>2</v>
      </c>
      <c r="E13" s="755" t="s">
        <v>231</v>
      </c>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7"/>
      <c r="AR13" s="189">
        <v>4</v>
      </c>
      <c r="AS13" s="191" t="s">
        <v>232</v>
      </c>
      <c r="AT13" s="20"/>
      <c r="AU13" s="20"/>
      <c r="AV13" s="20"/>
      <c r="AW13" s="20"/>
      <c r="AX13" s="20"/>
      <c r="AY13" s="20"/>
      <c r="AZ13" s="20"/>
      <c r="BA13" s="20"/>
      <c r="BB13" s="20"/>
      <c r="BC13" s="20"/>
      <c r="BD13" s="20"/>
      <c r="BE13" s="20"/>
      <c r="BF13" s="20"/>
      <c r="BG13" s="21"/>
    </row>
    <row r="14" spans="1:52" s="2" customFormat="1" ht="24.75" customHeight="1" thickBot="1">
      <c r="A14" s="346">
        <v>24.75</v>
      </c>
      <c r="B14" s="24"/>
      <c r="H14" s="3"/>
      <c r="R14" s="3"/>
      <c r="AB14" s="3"/>
      <c r="AL14" s="3"/>
      <c r="AR14" s="79"/>
      <c r="AS14" s="120"/>
      <c r="AT14" s="120"/>
      <c r="AU14" s="120"/>
      <c r="AV14" s="120"/>
      <c r="AW14" s="120"/>
      <c r="AX14" s="120"/>
      <c r="AZ14" s="201"/>
    </row>
    <row r="15" spans="1:59" s="2" customFormat="1" ht="18.75" customHeight="1">
      <c r="A15" s="346">
        <v>18.75</v>
      </c>
      <c r="B15" s="720" t="s">
        <v>74</v>
      </c>
      <c r="D15" s="4"/>
      <c r="E15" s="637" t="s">
        <v>213</v>
      </c>
      <c r="F15" s="637"/>
      <c r="G15" s="637"/>
      <c r="H15" s="637"/>
      <c r="I15" s="637"/>
      <c r="J15" s="637"/>
      <c r="K15" s="637"/>
      <c r="L15" s="118"/>
      <c r="M15" s="356"/>
      <c r="N15" s="4"/>
      <c r="O15" s="637" t="s">
        <v>233</v>
      </c>
      <c r="P15" s="637"/>
      <c r="Q15" s="637"/>
      <c r="R15" s="637"/>
      <c r="S15" s="637"/>
      <c r="T15" s="637"/>
      <c r="U15" s="637"/>
      <c r="V15" s="118"/>
      <c r="W15" s="357"/>
      <c r="X15" s="4"/>
      <c r="Y15" s="637" t="s">
        <v>3</v>
      </c>
      <c r="Z15" s="637"/>
      <c r="AA15" s="637"/>
      <c r="AB15" s="637"/>
      <c r="AC15" s="637"/>
      <c r="AD15" s="637"/>
      <c r="AE15" s="637"/>
      <c r="AF15" s="118"/>
      <c r="AG15" s="357"/>
      <c r="AH15" s="4"/>
      <c r="AI15" s="637" t="s">
        <v>234</v>
      </c>
      <c r="AJ15" s="637"/>
      <c r="AK15" s="637"/>
      <c r="AL15" s="637"/>
      <c r="AM15" s="637"/>
      <c r="AN15" s="637"/>
      <c r="AO15" s="637"/>
      <c r="AP15" s="118"/>
      <c r="AS15" s="715" t="s">
        <v>84</v>
      </c>
      <c r="AT15" s="716"/>
      <c r="AU15" s="716"/>
      <c r="AV15" s="716"/>
      <c r="AW15" s="716"/>
      <c r="AX15" s="716"/>
      <c r="AY15" s="716"/>
      <c r="AZ15" s="716"/>
      <c r="BA15" s="716"/>
      <c r="BB15" s="716"/>
      <c r="BC15" s="716"/>
      <c r="BD15" s="716"/>
      <c r="BE15" s="716"/>
      <c r="BF15" s="716"/>
      <c r="BG15" s="717"/>
    </row>
    <row r="16" spans="1:59" s="2" customFormat="1" ht="10.5" customHeight="1">
      <c r="A16" s="346">
        <v>10.5</v>
      </c>
      <c r="B16" s="721"/>
      <c r="D16" s="144" t="str">
        <f>E16</f>
        <v>A</v>
      </c>
      <c r="E16" s="595" t="s">
        <v>14</v>
      </c>
      <c r="F16" s="595"/>
      <c r="G16" s="595"/>
      <c r="H16" s="142"/>
      <c r="I16" s="595" t="s">
        <v>1</v>
      </c>
      <c r="J16" s="595"/>
      <c r="K16" s="595"/>
      <c r="L16" s="155" t="str">
        <f>I16</f>
        <v>B</v>
      </c>
      <c r="M16" s="356"/>
      <c r="N16" s="144" t="str">
        <f>O16</f>
        <v>C</v>
      </c>
      <c r="O16" s="595" t="s">
        <v>235</v>
      </c>
      <c r="P16" s="595"/>
      <c r="Q16" s="595"/>
      <c r="R16" s="142"/>
      <c r="S16" s="595" t="s">
        <v>236</v>
      </c>
      <c r="T16" s="595"/>
      <c r="U16" s="595"/>
      <c r="V16" s="155" t="str">
        <f>S16</f>
        <v>D</v>
      </c>
      <c r="W16" s="357"/>
      <c r="X16" s="144" t="str">
        <f>Y16</f>
        <v>E</v>
      </c>
      <c r="Y16" s="595" t="s">
        <v>17</v>
      </c>
      <c r="Z16" s="595"/>
      <c r="AA16" s="595"/>
      <c r="AB16" s="142"/>
      <c r="AC16" s="595" t="s">
        <v>18</v>
      </c>
      <c r="AD16" s="595"/>
      <c r="AE16" s="595"/>
      <c r="AF16" s="155" t="str">
        <f>AC16</f>
        <v>F</v>
      </c>
      <c r="AG16" s="357"/>
      <c r="AH16" s="144" t="str">
        <f>AI16</f>
        <v>G</v>
      </c>
      <c r="AI16" s="595" t="s">
        <v>237</v>
      </c>
      <c r="AJ16" s="595"/>
      <c r="AK16" s="595"/>
      <c r="AL16" s="142"/>
      <c r="AM16" s="595" t="s">
        <v>238</v>
      </c>
      <c r="AN16" s="595"/>
      <c r="AO16" s="595"/>
      <c r="AP16" s="155" t="str">
        <f>AM16</f>
        <v>H</v>
      </c>
      <c r="AS16" s="718" t="s">
        <v>75</v>
      </c>
      <c r="AT16" s="719"/>
      <c r="AU16" s="719"/>
      <c r="AV16" s="173"/>
      <c r="AW16" s="719" t="s">
        <v>76</v>
      </c>
      <c r="AX16" s="719"/>
      <c r="AY16" s="719"/>
      <c r="AZ16" s="173"/>
      <c r="BA16" s="719" t="s">
        <v>77</v>
      </c>
      <c r="BB16" s="719"/>
      <c r="BC16" s="719"/>
      <c r="BD16" s="173"/>
      <c r="BE16" s="719" t="s">
        <v>78</v>
      </c>
      <c r="BF16" s="719"/>
      <c r="BG16" s="735"/>
    </row>
    <row r="17" spans="1:59" s="2" customFormat="1" ht="27.75" customHeight="1">
      <c r="A17" s="346">
        <v>27.75</v>
      </c>
      <c r="B17" s="721"/>
      <c r="D17" s="121"/>
      <c r="E17" s="623" t="s">
        <v>214</v>
      </c>
      <c r="F17" s="623"/>
      <c r="G17" s="623"/>
      <c r="H17" s="22"/>
      <c r="I17" s="623" t="s">
        <v>208</v>
      </c>
      <c r="J17" s="623"/>
      <c r="K17" s="623"/>
      <c r="L17" s="119"/>
      <c r="M17" s="5"/>
      <c r="N17" s="121"/>
      <c r="O17" s="623" t="s">
        <v>239</v>
      </c>
      <c r="P17" s="623"/>
      <c r="Q17" s="623"/>
      <c r="R17" s="22"/>
      <c r="S17" s="623" t="s">
        <v>240</v>
      </c>
      <c r="T17" s="623"/>
      <c r="U17" s="623"/>
      <c r="V17" s="119"/>
      <c r="W17" s="358"/>
      <c r="X17" s="121"/>
      <c r="Y17" s="623" t="s">
        <v>15</v>
      </c>
      <c r="Z17" s="623"/>
      <c r="AA17" s="623"/>
      <c r="AB17" s="22"/>
      <c r="AC17" s="623" t="s">
        <v>16</v>
      </c>
      <c r="AD17" s="623"/>
      <c r="AE17" s="623"/>
      <c r="AF17" s="119"/>
      <c r="AG17" s="358"/>
      <c r="AH17" s="121"/>
      <c r="AI17" s="623" t="s">
        <v>241</v>
      </c>
      <c r="AJ17" s="623"/>
      <c r="AK17" s="623"/>
      <c r="AL17" s="22"/>
      <c r="AM17" s="623" t="s">
        <v>242</v>
      </c>
      <c r="AN17" s="623" t="s">
        <v>242</v>
      </c>
      <c r="AO17" s="623"/>
      <c r="AP17" s="119"/>
      <c r="AS17" s="690" t="s">
        <v>79</v>
      </c>
      <c r="AT17" s="590"/>
      <c r="AU17" s="590"/>
      <c r="AV17" s="117"/>
      <c r="AW17" s="590" t="s">
        <v>80</v>
      </c>
      <c r="AX17" s="590"/>
      <c r="AY17" s="590"/>
      <c r="AZ17" s="117"/>
      <c r="BA17" s="590" t="s">
        <v>81</v>
      </c>
      <c r="BB17" s="590"/>
      <c r="BC17" s="590"/>
      <c r="BD17" s="120"/>
      <c r="BE17" s="590" t="s">
        <v>0</v>
      </c>
      <c r="BF17" s="590"/>
      <c r="BG17" s="591"/>
    </row>
    <row r="18" spans="1:59" s="2" customFormat="1" ht="12.75" customHeight="1">
      <c r="A18" s="346">
        <v>12.75</v>
      </c>
      <c r="B18" s="722"/>
      <c r="D18" s="156"/>
      <c r="E18" s="147">
        <f>MAXA(D20:G72)</f>
        <v>13</v>
      </c>
      <c r="F18" s="148"/>
      <c r="G18" s="149" t="s">
        <v>70</v>
      </c>
      <c r="H18" s="23"/>
      <c r="I18" s="147">
        <f>MAXA(I20:L72)</f>
        <v>14</v>
      </c>
      <c r="J18" s="168"/>
      <c r="K18" s="149" t="s">
        <v>70</v>
      </c>
      <c r="L18" s="122"/>
      <c r="M18" s="5"/>
      <c r="N18" s="156"/>
      <c r="O18" s="147">
        <f>MAXA(N20:Q72)</f>
        <v>15</v>
      </c>
      <c r="P18" s="148"/>
      <c r="Q18" s="149" t="s">
        <v>70</v>
      </c>
      <c r="R18" s="23"/>
      <c r="S18" s="147">
        <f>MAXA(S20:V72)</f>
        <v>9</v>
      </c>
      <c r="T18" s="168"/>
      <c r="U18" s="149" t="s">
        <v>70</v>
      </c>
      <c r="V18" s="122"/>
      <c r="W18" s="358"/>
      <c r="X18" s="156"/>
      <c r="Y18" s="147">
        <f>MAXA(X20:AA72)</f>
        <v>14</v>
      </c>
      <c r="Z18" s="148"/>
      <c r="AA18" s="149" t="s">
        <v>70</v>
      </c>
      <c r="AB18" s="23"/>
      <c r="AC18" s="147">
        <f>MAXA(AC20:AF72)</f>
        <v>14</v>
      </c>
      <c r="AD18" s="168" t="s">
        <v>70</v>
      </c>
      <c r="AE18" s="149"/>
      <c r="AF18" s="122"/>
      <c r="AG18" s="358"/>
      <c r="AH18" s="156"/>
      <c r="AI18" s="147">
        <f>MAXA(AH20:AK72)</f>
        <v>15</v>
      </c>
      <c r="AJ18" s="148"/>
      <c r="AK18" s="149" t="s">
        <v>70</v>
      </c>
      <c r="AL18" s="23"/>
      <c r="AM18" s="147">
        <f>MAXA(AM20:AP72)</f>
        <v>12</v>
      </c>
      <c r="AN18" s="168" t="s">
        <v>70</v>
      </c>
      <c r="AO18" s="149"/>
      <c r="AP18" s="122"/>
      <c r="AS18" s="691"/>
      <c r="AT18" s="692"/>
      <c r="AU18" s="692"/>
      <c r="AV18" s="174"/>
      <c r="AW18" s="692"/>
      <c r="AX18" s="692"/>
      <c r="AY18" s="692"/>
      <c r="AZ18" s="174"/>
      <c r="BA18" s="692"/>
      <c r="BB18" s="692"/>
      <c r="BC18" s="692"/>
      <c r="BD18" s="175"/>
      <c r="BE18" s="692"/>
      <c r="BF18" s="692"/>
      <c r="BG18" s="723"/>
    </row>
    <row r="19" spans="1:59" s="2" customFormat="1" ht="19.5" customHeight="1">
      <c r="A19" s="346">
        <v>20</v>
      </c>
      <c r="B19" s="24"/>
      <c r="E19" s="6"/>
      <c r="F19" s="359"/>
      <c r="G19" s="6"/>
      <c r="H19" s="5"/>
      <c r="J19" s="359"/>
      <c r="K19" s="6"/>
      <c r="L19" s="6"/>
      <c r="M19" s="5"/>
      <c r="O19" s="6"/>
      <c r="P19" s="359"/>
      <c r="Q19" s="6"/>
      <c r="R19" s="5"/>
      <c r="T19" s="359"/>
      <c r="U19" s="6"/>
      <c r="V19" s="6"/>
      <c r="W19" s="358"/>
      <c r="X19" s="5"/>
      <c r="Y19" s="7"/>
      <c r="Z19" s="8"/>
      <c r="AA19" s="7"/>
      <c r="AB19" s="7"/>
      <c r="AC19" s="7"/>
      <c r="AD19" s="10"/>
      <c r="AE19" s="9"/>
      <c r="AF19" s="9"/>
      <c r="AG19" s="358"/>
      <c r="AH19" s="5"/>
      <c r="AI19" s="7"/>
      <c r="AJ19" s="8"/>
      <c r="AK19" s="7"/>
      <c r="AL19" s="5"/>
      <c r="AM19" s="7"/>
      <c r="AN19" s="8"/>
      <c r="AO19" s="7"/>
      <c r="AP19" s="7"/>
      <c r="AQ19" s="11"/>
      <c r="AR19" s="11"/>
      <c r="AS19" s="120"/>
      <c r="AT19" s="176"/>
      <c r="AU19" s="120"/>
      <c r="AV19" s="117"/>
      <c r="AW19" s="120"/>
      <c r="AX19" s="176"/>
      <c r="AY19" s="120"/>
      <c r="AZ19" s="117"/>
      <c r="BA19" s="117"/>
      <c r="BB19" s="176"/>
      <c r="BC19" s="120"/>
      <c r="BD19" s="120"/>
      <c r="BE19" s="81"/>
      <c r="BF19" s="176"/>
      <c r="BG19" s="120"/>
    </row>
    <row r="20" spans="1:59" s="2" customFormat="1" ht="9.75" customHeight="1">
      <c r="A20" s="346">
        <v>9.75</v>
      </c>
      <c r="B20" s="522">
        <v>5</v>
      </c>
      <c r="D20" s="126" t="str">
        <f>D$16</f>
        <v>A</v>
      </c>
      <c r="E20" s="476" t="s">
        <v>5</v>
      </c>
      <c r="F20" s="476"/>
      <c r="G20" s="477"/>
      <c r="H20" s="11"/>
      <c r="I20" s="475" t="s">
        <v>5</v>
      </c>
      <c r="J20" s="476"/>
      <c r="K20" s="476"/>
      <c r="L20" s="124" t="str">
        <f>L$16</f>
        <v>B</v>
      </c>
      <c r="M20" s="11"/>
      <c r="N20" s="126" t="str">
        <f>N$16</f>
        <v>C</v>
      </c>
      <c r="O20" s="705" t="s">
        <v>5</v>
      </c>
      <c r="P20" s="705"/>
      <c r="Q20" s="802"/>
      <c r="R20" s="11"/>
      <c r="S20" s="475" t="s">
        <v>5</v>
      </c>
      <c r="T20" s="476"/>
      <c r="U20" s="476"/>
      <c r="V20" s="124" t="str">
        <f>V$16</f>
        <v>D</v>
      </c>
      <c r="W20" s="11"/>
      <c r="X20" s="126" t="str">
        <f>X$16</f>
        <v>E</v>
      </c>
      <c r="Y20" s="705" t="s">
        <v>5</v>
      </c>
      <c r="Z20" s="705"/>
      <c r="AA20" s="705"/>
      <c r="AB20" s="705"/>
      <c r="AC20" s="705"/>
      <c r="AD20" s="705"/>
      <c r="AE20" s="705"/>
      <c r="AF20" s="124" t="str">
        <f>AF$16</f>
        <v>F</v>
      </c>
      <c r="AG20" s="11"/>
      <c r="AH20" s="126" t="str">
        <f>AH$16</f>
        <v>G</v>
      </c>
      <c r="AI20" s="705" t="s">
        <v>5</v>
      </c>
      <c r="AJ20" s="705"/>
      <c r="AK20" s="802"/>
      <c r="AL20" s="12"/>
      <c r="AM20" s="7"/>
      <c r="AN20" s="8"/>
      <c r="AO20" s="7"/>
      <c r="AP20" s="7"/>
      <c r="AQ20" s="11"/>
      <c r="AR20" s="11"/>
      <c r="AS20" s="120"/>
      <c r="AT20" s="176"/>
      <c r="AU20" s="120"/>
      <c r="AV20" s="117"/>
      <c r="AW20" s="120"/>
      <c r="AX20" s="176"/>
      <c r="AY20" s="120"/>
      <c r="AZ20" s="117"/>
      <c r="BA20" s="117"/>
      <c r="BB20" s="176"/>
      <c r="BC20" s="120"/>
      <c r="BD20" s="120"/>
      <c r="BE20" s="81"/>
      <c r="BF20" s="176"/>
      <c r="BG20" s="120"/>
    </row>
    <row r="21" spans="1:59" s="2" customFormat="1" ht="4.5" customHeight="1">
      <c r="A21" s="346">
        <v>4.5</v>
      </c>
      <c r="B21" s="523"/>
      <c r="D21" s="127"/>
      <c r="E21" s="479"/>
      <c r="F21" s="479"/>
      <c r="G21" s="480"/>
      <c r="H21" s="11"/>
      <c r="I21" s="478"/>
      <c r="J21" s="479"/>
      <c r="K21" s="479"/>
      <c r="L21" s="150"/>
      <c r="M21" s="11"/>
      <c r="N21" s="127"/>
      <c r="O21" s="706"/>
      <c r="P21" s="706"/>
      <c r="Q21" s="803"/>
      <c r="R21" s="11"/>
      <c r="S21" s="478"/>
      <c r="T21" s="479"/>
      <c r="U21" s="479"/>
      <c r="V21" s="150"/>
      <c r="W21" s="11"/>
      <c r="X21" s="127"/>
      <c r="Y21" s="706"/>
      <c r="Z21" s="706"/>
      <c r="AA21" s="706"/>
      <c r="AB21" s="706"/>
      <c r="AC21" s="706"/>
      <c r="AD21" s="706"/>
      <c r="AE21" s="706"/>
      <c r="AF21" s="150"/>
      <c r="AG21" s="11"/>
      <c r="AH21" s="127"/>
      <c r="AI21" s="706"/>
      <c r="AJ21" s="706"/>
      <c r="AK21" s="803"/>
      <c r="AL21" s="12"/>
      <c r="AM21" s="7"/>
      <c r="AN21" s="8"/>
      <c r="AO21" s="7"/>
      <c r="AP21" s="7"/>
      <c r="AQ21" s="11"/>
      <c r="AR21" s="11"/>
      <c r="AT21" s="176"/>
      <c r="AX21" s="176"/>
      <c r="AY21" s="120"/>
      <c r="BB21" s="176"/>
      <c r="BC21" s="120"/>
      <c r="BD21" s="120"/>
      <c r="BE21" s="81"/>
      <c r="BF21" s="176"/>
      <c r="BG21" s="120"/>
    </row>
    <row r="22" spans="1:59" s="2" customFormat="1" ht="9.75" customHeight="1">
      <c r="A22" s="346">
        <v>9.75</v>
      </c>
      <c r="B22" s="524"/>
      <c r="D22" s="128">
        <v>5</v>
      </c>
      <c r="E22" s="482"/>
      <c r="F22" s="482"/>
      <c r="G22" s="483"/>
      <c r="H22" s="11"/>
      <c r="I22" s="481"/>
      <c r="J22" s="482"/>
      <c r="K22" s="482"/>
      <c r="L22" s="151">
        <v>5</v>
      </c>
      <c r="M22" s="11"/>
      <c r="N22" s="128">
        <v>5</v>
      </c>
      <c r="O22" s="707"/>
      <c r="P22" s="707"/>
      <c r="Q22" s="804"/>
      <c r="R22" s="11"/>
      <c r="S22" s="481"/>
      <c r="T22" s="482"/>
      <c r="U22" s="482"/>
      <c r="V22" s="151">
        <v>5</v>
      </c>
      <c r="W22" s="11"/>
      <c r="X22" s="128">
        <v>5</v>
      </c>
      <c r="Y22" s="707"/>
      <c r="Z22" s="707"/>
      <c r="AA22" s="707"/>
      <c r="AB22" s="707"/>
      <c r="AC22" s="707"/>
      <c r="AD22" s="707"/>
      <c r="AE22" s="707"/>
      <c r="AF22" s="151">
        <v>5</v>
      </c>
      <c r="AG22" s="11"/>
      <c r="AH22" s="128">
        <v>5</v>
      </c>
      <c r="AI22" s="707"/>
      <c r="AJ22" s="707"/>
      <c r="AK22" s="804"/>
      <c r="AL22" s="12"/>
      <c r="AM22" s="7"/>
      <c r="AN22" s="8"/>
      <c r="AO22" s="7"/>
      <c r="AP22" s="7"/>
      <c r="AQ22" s="11"/>
      <c r="AR22" s="11"/>
      <c r="AT22" s="176"/>
      <c r="AX22" s="176"/>
      <c r="AY22" s="120"/>
      <c r="BB22" s="176"/>
      <c r="BC22" s="120"/>
      <c r="BD22" s="120"/>
      <c r="BE22" s="81"/>
      <c r="BF22" s="176"/>
      <c r="BG22" s="120"/>
    </row>
    <row r="23" spans="1:59" s="2" customFormat="1" ht="19.5" customHeight="1">
      <c r="A23" s="346"/>
      <c r="B23" s="24"/>
      <c r="F23" s="360"/>
      <c r="J23" s="359"/>
      <c r="K23" s="6"/>
      <c r="L23" s="6"/>
      <c r="M23" s="11"/>
      <c r="O23" s="11"/>
      <c r="P23" s="3"/>
      <c r="Q23" s="11"/>
      <c r="R23" s="11"/>
      <c r="T23" s="359"/>
      <c r="U23" s="6"/>
      <c r="V23" s="6"/>
      <c r="W23" s="11"/>
      <c r="AB23" s="25"/>
      <c r="AF23" s="6"/>
      <c r="AG23" s="11"/>
      <c r="AI23" s="11"/>
      <c r="AJ23" s="360"/>
      <c r="AK23" s="11"/>
      <c r="AL23" s="11"/>
      <c r="AM23" s="7"/>
      <c r="AN23" s="8"/>
      <c r="AO23" s="7"/>
      <c r="AP23" s="7"/>
      <c r="AQ23" s="11"/>
      <c r="AR23" s="11"/>
      <c r="AT23" s="176"/>
      <c r="AX23" s="176"/>
      <c r="AY23" s="120"/>
      <c r="BB23" s="176"/>
      <c r="BC23" s="120"/>
      <c r="BD23" s="120"/>
      <c r="BE23" s="81"/>
      <c r="BF23" s="176"/>
      <c r="BG23" s="120"/>
    </row>
    <row r="24" spans="1:59" s="2" customFormat="1" ht="9.75" customHeight="1">
      <c r="A24" s="346">
        <v>9.75</v>
      </c>
      <c r="B24" s="472">
        <f>MAXA(B$20:B23)+1</f>
        <v>6</v>
      </c>
      <c r="D24" s="129" t="str">
        <f>D$16</f>
        <v>A</v>
      </c>
      <c r="E24" s="693" t="s">
        <v>243</v>
      </c>
      <c r="F24" s="693"/>
      <c r="G24" s="758"/>
      <c r="H24" s="11"/>
      <c r="I24" s="799" t="s">
        <v>243</v>
      </c>
      <c r="J24" s="693"/>
      <c r="K24" s="693"/>
      <c r="L24" s="152" t="str">
        <f>L$16</f>
        <v>B</v>
      </c>
      <c r="M24" s="11"/>
      <c r="N24" s="129" t="str">
        <f>N$16</f>
        <v>C</v>
      </c>
      <c r="O24" s="693" t="s">
        <v>7</v>
      </c>
      <c r="P24" s="693"/>
      <c r="Q24" s="758"/>
      <c r="R24" s="11"/>
      <c r="T24" s="359"/>
      <c r="U24" s="6"/>
      <c r="V24" s="6"/>
      <c r="W24" s="11"/>
      <c r="X24" s="129" t="str">
        <f>X$16</f>
        <v>E</v>
      </c>
      <c r="Y24" s="693" t="s">
        <v>7</v>
      </c>
      <c r="Z24" s="693"/>
      <c r="AA24" s="693"/>
      <c r="AB24" s="693"/>
      <c r="AC24" s="693"/>
      <c r="AD24" s="693"/>
      <c r="AE24" s="693"/>
      <c r="AF24" s="152" t="str">
        <f>AF$16</f>
        <v>F</v>
      </c>
      <c r="AG24" s="11"/>
      <c r="AH24" s="129" t="str">
        <f>AH$16</f>
        <v>G</v>
      </c>
      <c r="AI24" s="693" t="s">
        <v>7</v>
      </c>
      <c r="AJ24" s="693"/>
      <c r="AK24" s="758"/>
      <c r="AL24" s="11"/>
      <c r="AM24" s="7"/>
      <c r="AN24" s="8"/>
      <c r="AO24" s="7"/>
      <c r="AP24" s="7"/>
      <c r="AQ24" s="11"/>
      <c r="AR24" s="11"/>
      <c r="AT24" s="176"/>
      <c r="AX24" s="176"/>
      <c r="AY24" s="120"/>
      <c r="BB24" s="176"/>
      <c r="BC24" s="120"/>
      <c r="BD24" s="120"/>
      <c r="BE24" s="81"/>
      <c r="BF24" s="176"/>
      <c r="BG24" s="120"/>
    </row>
    <row r="25" spans="1:59" s="2" customFormat="1" ht="4.5" customHeight="1">
      <c r="A25" s="346">
        <v>4.5</v>
      </c>
      <c r="B25" s="473"/>
      <c r="D25" s="130"/>
      <c r="E25" s="694"/>
      <c r="F25" s="694"/>
      <c r="G25" s="759"/>
      <c r="H25" s="11"/>
      <c r="I25" s="800"/>
      <c r="J25" s="694"/>
      <c r="K25" s="694"/>
      <c r="L25" s="153"/>
      <c r="M25" s="11"/>
      <c r="N25" s="130"/>
      <c r="O25" s="694"/>
      <c r="P25" s="694"/>
      <c r="Q25" s="759"/>
      <c r="R25" s="11"/>
      <c r="T25" s="359"/>
      <c r="U25" s="6"/>
      <c r="V25" s="6"/>
      <c r="W25" s="11"/>
      <c r="X25" s="130"/>
      <c r="Y25" s="694"/>
      <c r="Z25" s="694"/>
      <c r="AA25" s="694"/>
      <c r="AB25" s="694"/>
      <c r="AC25" s="694"/>
      <c r="AD25" s="694"/>
      <c r="AE25" s="694"/>
      <c r="AF25" s="153"/>
      <c r="AG25" s="11"/>
      <c r="AH25" s="130"/>
      <c r="AI25" s="694"/>
      <c r="AJ25" s="694"/>
      <c r="AK25" s="759"/>
      <c r="AL25" s="11"/>
      <c r="AM25" s="7"/>
      <c r="AN25" s="8"/>
      <c r="AO25" s="7"/>
      <c r="AP25" s="7"/>
      <c r="AQ25" s="11"/>
      <c r="AR25" s="11"/>
      <c r="AT25" s="176"/>
      <c r="AX25" s="176"/>
      <c r="AY25" s="120"/>
      <c r="BB25" s="176"/>
      <c r="BC25" s="120"/>
      <c r="BD25" s="120"/>
      <c r="BE25" s="81"/>
      <c r="BF25" s="176"/>
      <c r="BG25" s="120"/>
    </row>
    <row r="26" spans="1:59" s="2" customFormat="1" ht="9.75" customHeight="1">
      <c r="A26" s="346">
        <v>9.75</v>
      </c>
      <c r="B26" s="474"/>
      <c r="D26" s="131">
        <f>MAXA(D$20:G23)+1</f>
        <v>6</v>
      </c>
      <c r="E26" s="695"/>
      <c r="F26" s="695"/>
      <c r="G26" s="760"/>
      <c r="H26" s="11"/>
      <c r="I26" s="801"/>
      <c r="J26" s="695"/>
      <c r="K26" s="695"/>
      <c r="L26" s="154">
        <f>MAXA(I$20:L23)+1</f>
        <v>6</v>
      </c>
      <c r="M26" s="11"/>
      <c r="N26" s="131">
        <f>MAXA(N$20:Q23)+1</f>
        <v>6</v>
      </c>
      <c r="O26" s="695"/>
      <c r="P26" s="695"/>
      <c r="Q26" s="760"/>
      <c r="R26" s="11"/>
      <c r="T26" s="359"/>
      <c r="U26" s="6"/>
      <c r="V26" s="6"/>
      <c r="W26" s="11"/>
      <c r="X26" s="131">
        <f>MAXA(X$20:AA23)+1</f>
        <v>6</v>
      </c>
      <c r="Y26" s="695"/>
      <c r="Z26" s="695"/>
      <c r="AA26" s="695"/>
      <c r="AB26" s="695"/>
      <c r="AC26" s="695"/>
      <c r="AD26" s="695"/>
      <c r="AE26" s="695"/>
      <c r="AF26" s="154">
        <f>MAXA(AC$20:AF23)+1</f>
        <v>6</v>
      </c>
      <c r="AG26" s="11"/>
      <c r="AH26" s="131">
        <f>MAXA(AH$20:AK23)+1</f>
        <v>6</v>
      </c>
      <c r="AI26" s="695"/>
      <c r="AJ26" s="695"/>
      <c r="AK26" s="760"/>
      <c r="AL26" s="11"/>
      <c r="AM26" s="7"/>
      <c r="AN26" s="8"/>
      <c r="AO26" s="7"/>
      <c r="AP26" s="7"/>
      <c r="AQ26" s="11"/>
      <c r="AR26" s="11"/>
      <c r="AT26" s="176"/>
      <c r="AX26" s="176"/>
      <c r="AY26" s="120"/>
      <c r="BB26" s="176"/>
      <c r="BC26" s="120"/>
      <c r="BD26" s="120"/>
      <c r="BE26" s="81"/>
      <c r="BF26" s="176"/>
      <c r="BG26" s="120"/>
    </row>
    <row r="27" spans="1:59" s="2" customFormat="1" ht="19.5" customHeight="1">
      <c r="A27" s="346"/>
      <c r="B27" s="24"/>
      <c r="E27" s="11"/>
      <c r="F27" s="360"/>
      <c r="G27" s="11"/>
      <c r="H27" s="11"/>
      <c r="J27" s="359"/>
      <c r="K27" s="6"/>
      <c r="L27" s="6"/>
      <c r="M27" s="11"/>
      <c r="N27" s="11"/>
      <c r="P27" s="3"/>
      <c r="R27" s="11"/>
      <c r="T27" s="359"/>
      <c r="U27" s="6"/>
      <c r="V27" s="6"/>
      <c r="W27" s="11"/>
      <c r="X27" s="11"/>
      <c r="Y27" s="11"/>
      <c r="Z27" s="12"/>
      <c r="AA27" s="12"/>
      <c r="AB27" s="13"/>
      <c r="AC27" s="12"/>
      <c r="AD27" s="12"/>
      <c r="AE27" s="12"/>
      <c r="AF27" s="6"/>
      <c r="AG27" s="11"/>
      <c r="AI27" s="11"/>
      <c r="AJ27" s="360"/>
      <c r="AK27" s="11"/>
      <c r="AL27" s="11"/>
      <c r="AM27" s="7"/>
      <c r="AN27" s="8"/>
      <c r="AO27" s="7"/>
      <c r="AP27" s="7"/>
      <c r="AQ27" s="11"/>
      <c r="AR27" s="11"/>
      <c r="AT27" s="176"/>
      <c r="AX27" s="176"/>
      <c r="AY27" s="120"/>
      <c r="BB27" s="176"/>
      <c r="BC27" s="120"/>
      <c r="BD27" s="120"/>
      <c r="BE27" s="81"/>
      <c r="BF27" s="176"/>
      <c r="BG27" s="120"/>
    </row>
    <row r="28" spans="1:59" s="2" customFormat="1" ht="9.75" customHeight="1">
      <c r="A28" s="346">
        <v>9.75</v>
      </c>
      <c r="B28" s="472">
        <f>MAXA(B$20:B27)+1</f>
        <v>7</v>
      </c>
      <c r="F28" s="360"/>
      <c r="H28" s="11"/>
      <c r="J28" s="359"/>
      <c r="K28" s="6"/>
      <c r="L28" s="6"/>
      <c r="M28" s="11"/>
      <c r="P28" s="3"/>
      <c r="R28" s="11"/>
      <c r="S28" s="820" t="s">
        <v>244</v>
      </c>
      <c r="T28" s="821"/>
      <c r="U28" s="821"/>
      <c r="V28" s="361" t="str">
        <f>V$16</f>
        <v>D</v>
      </c>
      <c r="W28" s="11"/>
      <c r="AB28" s="3"/>
      <c r="AF28" s="6"/>
      <c r="AG28" s="11"/>
      <c r="AH28" s="135" t="str">
        <f>AH$16</f>
        <v>G</v>
      </c>
      <c r="AI28" s="699" t="s">
        <v>8</v>
      </c>
      <c r="AJ28" s="699"/>
      <c r="AK28" s="775"/>
      <c r="AL28" s="11"/>
      <c r="AM28" s="7"/>
      <c r="AN28" s="8"/>
      <c r="AO28" s="7"/>
      <c r="AP28" s="7"/>
      <c r="AQ28" s="11"/>
      <c r="AR28" s="11"/>
      <c r="AT28" s="176"/>
      <c r="AX28" s="176"/>
      <c r="AY28" s="120"/>
      <c r="BB28" s="176"/>
      <c r="BC28" s="120"/>
      <c r="BD28" s="120"/>
      <c r="BE28" s="81"/>
      <c r="BF28" s="176"/>
      <c r="BG28" s="120"/>
    </row>
    <row r="29" spans="1:59" s="2" customFormat="1" ht="4.5" customHeight="1">
      <c r="A29" s="346">
        <v>4.5</v>
      </c>
      <c r="B29" s="473"/>
      <c r="F29" s="360"/>
      <c r="H29" s="11"/>
      <c r="J29" s="359"/>
      <c r="K29" s="6"/>
      <c r="L29" s="6"/>
      <c r="M29" s="11"/>
      <c r="P29" s="3"/>
      <c r="R29" s="11"/>
      <c r="S29" s="822"/>
      <c r="T29" s="823"/>
      <c r="U29" s="823"/>
      <c r="V29" s="362"/>
      <c r="W29" s="11"/>
      <c r="AB29" s="3"/>
      <c r="AF29" s="6"/>
      <c r="AG29" s="11"/>
      <c r="AH29" s="136"/>
      <c r="AI29" s="700"/>
      <c r="AJ29" s="700"/>
      <c r="AK29" s="776"/>
      <c r="AL29" s="11"/>
      <c r="AM29" s="7"/>
      <c r="AN29" s="8"/>
      <c r="AO29" s="7"/>
      <c r="AP29" s="7"/>
      <c r="AQ29" s="11"/>
      <c r="AR29" s="11"/>
      <c r="AT29" s="176"/>
      <c r="AX29" s="176"/>
      <c r="AY29" s="120"/>
      <c r="BB29" s="176"/>
      <c r="BC29" s="120"/>
      <c r="BD29" s="120"/>
      <c r="BE29" s="81"/>
      <c r="BF29" s="176"/>
      <c r="BG29" s="120"/>
    </row>
    <row r="30" spans="1:59" s="2" customFormat="1" ht="9.75" customHeight="1">
      <c r="A30" s="346">
        <v>9.75</v>
      </c>
      <c r="B30" s="474"/>
      <c r="F30" s="360"/>
      <c r="H30" s="11"/>
      <c r="J30" s="359"/>
      <c r="K30" s="6"/>
      <c r="M30" s="11"/>
      <c r="P30" s="3"/>
      <c r="R30" s="11"/>
      <c r="S30" s="824"/>
      <c r="T30" s="825"/>
      <c r="U30" s="825"/>
      <c r="V30" s="363">
        <f>MAXA(S$20:V27)+1</f>
        <v>6</v>
      </c>
      <c r="W30" s="11"/>
      <c r="AB30" s="3"/>
      <c r="AG30" s="11"/>
      <c r="AH30" s="137">
        <f>MAXA(AH$20:AK27)+1</f>
        <v>7</v>
      </c>
      <c r="AI30" s="701"/>
      <c r="AJ30" s="701"/>
      <c r="AK30" s="777"/>
      <c r="AL30" s="11"/>
      <c r="AM30" s="7"/>
      <c r="AN30" s="8"/>
      <c r="AO30" s="7"/>
      <c r="AP30" s="7"/>
      <c r="AQ30" s="11"/>
      <c r="AR30" s="11"/>
      <c r="AT30" s="176"/>
      <c r="AX30" s="176"/>
      <c r="AY30" s="120"/>
      <c r="BB30" s="176"/>
      <c r="BC30" s="120"/>
      <c r="BD30" s="120"/>
      <c r="BE30" s="81"/>
      <c r="BF30" s="176"/>
      <c r="BG30" s="120"/>
    </row>
    <row r="31" spans="1:59" s="2" customFormat="1" ht="19.5" customHeight="1">
      <c r="A31" s="346"/>
      <c r="B31" s="364"/>
      <c r="C31" s="11"/>
      <c r="D31" s="11"/>
      <c r="E31" s="11"/>
      <c r="F31" s="360"/>
      <c r="G31" s="11"/>
      <c r="H31" s="11"/>
      <c r="J31" s="359"/>
      <c r="K31" s="6"/>
      <c r="L31" s="11"/>
      <c r="M31" s="11"/>
      <c r="N31" s="11"/>
      <c r="O31" s="11"/>
      <c r="P31" s="3"/>
      <c r="Q31" s="11"/>
      <c r="R31" s="11"/>
      <c r="T31" s="359"/>
      <c r="U31" s="6"/>
      <c r="V31" s="6"/>
      <c r="W31" s="11"/>
      <c r="X31" s="11"/>
      <c r="Y31" s="11"/>
      <c r="Z31" s="11"/>
      <c r="AA31" s="11"/>
      <c r="AB31" s="360"/>
      <c r="AC31" s="11"/>
      <c r="AD31" s="11"/>
      <c r="AE31" s="11"/>
      <c r="AF31" s="11"/>
      <c r="AG31" s="11"/>
      <c r="AH31" s="11"/>
      <c r="AI31" s="11"/>
      <c r="AJ31" s="360"/>
      <c r="AK31" s="11"/>
      <c r="AL31" s="11"/>
      <c r="AM31" s="7"/>
      <c r="AN31" s="8"/>
      <c r="AO31" s="7"/>
      <c r="AP31" s="7"/>
      <c r="AQ31" s="11"/>
      <c r="AR31" s="11"/>
      <c r="AT31" s="176"/>
      <c r="AX31" s="176"/>
      <c r="AY31" s="120"/>
      <c r="BB31" s="176"/>
      <c r="BC31" s="120"/>
      <c r="BD31" s="120"/>
      <c r="BE31" s="81"/>
      <c r="BF31" s="176"/>
      <c r="BG31" s="120"/>
    </row>
    <row r="32" spans="1:59" s="2" customFormat="1" ht="9.75" customHeight="1">
      <c r="A32" s="346">
        <v>9.75</v>
      </c>
      <c r="B32" s="472">
        <f>MAXA(B$20:B31)+1</f>
        <v>8</v>
      </c>
      <c r="E32" s="12"/>
      <c r="F32" s="360"/>
      <c r="G32" s="12"/>
      <c r="H32" s="11"/>
      <c r="J32" s="359"/>
      <c r="K32" s="6"/>
      <c r="M32" s="11"/>
      <c r="N32" s="11"/>
      <c r="O32" s="12"/>
      <c r="P32" s="3"/>
      <c r="Q32" s="12"/>
      <c r="R32" s="11"/>
      <c r="S32" s="811" t="s">
        <v>245</v>
      </c>
      <c r="T32" s="812"/>
      <c r="U32" s="812"/>
      <c r="V32" s="365" t="str">
        <f>V$16</f>
        <v>D</v>
      </c>
      <c r="W32" s="11"/>
      <c r="AB32" s="3"/>
      <c r="AG32" s="11"/>
      <c r="AH32" s="366" t="str">
        <f>AH$16</f>
        <v>G</v>
      </c>
      <c r="AI32" s="552" t="s">
        <v>246</v>
      </c>
      <c r="AJ32" s="552"/>
      <c r="AK32" s="553"/>
      <c r="AL32" s="11"/>
      <c r="AM32" s="832" t="s">
        <v>247</v>
      </c>
      <c r="AN32" s="833"/>
      <c r="AO32" s="833"/>
      <c r="AP32" s="367" t="str">
        <f>AP$16</f>
        <v>H</v>
      </c>
      <c r="AQ32" s="11"/>
      <c r="AR32" s="11"/>
      <c r="AT32" s="176"/>
      <c r="AX32" s="176"/>
      <c r="AY32" s="120"/>
      <c r="BB32" s="176"/>
      <c r="BC32" s="120"/>
      <c r="BD32" s="120"/>
      <c r="BE32" s="81"/>
      <c r="BF32" s="176"/>
      <c r="BG32" s="120"/>
    </row>
    <row r="33" spans="1:59" s="2" customFormat="1" ht="4.5" customHeight="1">
      <c r="A33" s="346">
        <v>4.5</v>
      </c>
      <c r="B33" s="473"/>
      <c r="D33" s="368"/>
      <c r="E33" s="344"/>
      <c r="F33" s="360"/>
      <c r="G33" s="344"/>
      <c r="H33" s="11"/>
      <c r="J33" s="359"/>
      <c r="K33" s="6"/>
      <c r="M33" s="11"/>
      <c r="N33" s="11"/>
      <c r="P33" s="3"/>
      <c r="R33" s="11"/>
      <c r="S33" s="813"/>
      <c r="T33" s="814"/>
      <c r="U33" s="814"/>
      <c r="V33" s="369"/>
      <c r="W33" s="11"/>
      <c r="AB33" s="3"/>
      <c r="AG33" s="11"/>
      <c r="AH33" s="370"/>
      <c r="AI33" s="555"/>
      <c r="AJ33" s="555"/>
      <c r="AK33" s="556"/>
      <c r="AL33" s="11"/>
      <c r="AM33" s="834"/>
      <c r="AN33" s="835"/>
      <c r="AO33" s="835"/>
      <c r="AP33" s="371"/>
      <c r="AQ33" s="11"/>
      <c r="AR33" s="11"/>
      <c r="AT33" s="176"/>
      <c r="AX33" s="176"/>
      <c r="AY33" s="120"/>
      <c r="BB33" s="176"/>
      <c r="BC33" s="120"/>
      <c r="BD33" s="120"/>
      <c r="BE33" s="81"/>
      <c r="BF33" s="176"/>
      <c r="BG33" s="120"/>
    </row>
    <row r="34" spans="1:82" s="2" customFormat="1" ht="9.75" customHeight="1">
      <c r="A34" s="346">
        <v>9.75</v>
      </c>
      <c r="B34" s="474"/>
      <c r="D34" s="368"/>
      <c r="E34" s="344"/>
      <c r="F34" s="360"/>
      <c r="G34" s="344"/>
      <c r="H34" s="11"/>
      <c r="J34" s="359"/>
      <c r="K34" s="6"/>
      <c r="M34" s="11"/>
      <c r="N34" s="11"/>
      <c r="P34" s="3"/>
      <c r="R34" s="11"/>
      <c r="S34" s="815"/>
      <c r="T34" s="816"/>
      <c r="U34" s="816"/>
      <c r="V34" s="372">
        <f>MAXA(S$20:V31)+1</f>
        <v>7</v>
      </c>
      <c r="W34" s="11"/>
      <c r="AB34" s="3"/>
      <c r="AG34" s="11"/>
      <c r="AH34" s="373">
        <f>MAXA(AH$20:AK31)+1</f>
        <v>8</v>
      </c>
      <c r="AI34" s="558"/>
      <c r="AJ34" s="558"/>
      <c r="AK34" s="559"/>
      <c r="AL34" s="11"/>
      <c r="AM34" s="836"/>
      <c r="AN34" s="837"/>
      <c r="AO34" s="837"/>
      <c r="AP34" s="151">
        <v>5</v>
      </c>
      <c r="AQ34" s="11"/>
      <c r="AR34" s="11"/>
      <c r="AT34" s="176"/>
      <c r="AX34" s="176"/>
      <c r="AY34" s="120"/>
      <c r="AZ34" s="1"/>
      <c r="BA34" s="1"/>
      <c r="BB34" s="176"/>
      <c r="BC34" s="120"/>
      <c r="BD34" s="120"/>
      <c r="BE34" s="81"/>
      <c r="BF34" s="176"/>
      <c r="BG34" s="120"/>
      <c r="BH34" s="1"/>
      <c r="BI34" s="1"/>
      <c r="BJ34" s="1"/>
      <c r="BK34" s="1"/>
      <c r="BL34" s="1"/>
      <c r="BM34" s="1"/>
      <c r="BN34" s="1"/>
      <c r="BO34" s="1"/>
      <c r="BP34" s="1"/>
      <c r="BQ34" s="1"/>
      <c r="BR34" s="1"/>
      <c r="BS34" s="1"/>
      <c r="BT34" s="1"/>
      <c r="BU34" s="1"/>
      <c r="BV34" s="1"/>
      <c r="BW34" s="1"/>
      <c r="BX34" s="1"/>
      <c r="BY34" s="1"/>
      <c r="BZ34" s="1"/>
      <c r="CA34" s="1"/>
      <c r="CB34" s="1"/>
      <c r="CC34" s="1"/>
      <c r="CD34" s="1"/>
    </row>
    <row r="35" spans="1:82" s="2" customFormat="1" ht="19.5" customHeight="1">
      <c r="A35" s="346"/>
      <c r="B35" s="24"/>
      <c r="D35" s="368"/>
      <c r="E35" s="344"/>
      <c r="F35" s="360"/>
      <c r="G35" s="344"/>
      <c r="H35" s="11"/>
      <c r="J35" s="359"/>
      <c r="K35" s="6"/>
      <c r="M35" s="11"/>
      <c r="N35" s="11"/>
      <c r="P35" s="3"/>
      <c r="R35" s="11"/>
      <c r="T35" s="359"/>
      <c r="U35" s="6"/>
      <c r="V35" s="6"/>
      <c r="W35" s="11"/>
      <c r="X35" s="11"/>
      <c r="Y35" s="374"/>
      <c r="Z35" s="11"/>
      <c r="AA35" s="11"/>
      <c r="AB35" s="360"/>
      <c r="AC35" s="11"/>
      <c r="AD35" s="11"/>
      <c r="AE35" s="11"/>
      <c r="AG35" s="11"/>
      <c r="AH35" s="368"/>
      <c r="AJ35" s="360"/>
      <c r="AL35" s="11"/>
      <c r="AM35" s="7"/>
      <c r="AN35" s="8"/>
      <c r="AO35" s="7"/>
      <c r="AP35" s="7"/>
      <c r="AQ35" s="11"/>
      <c r="AR35" s="11"/>
      <c r="AT35" s="176"/>
      <c r="AX35" s="176"/>
      <c r="AY35" s="120"/>
      <c r="AZ35" s="1"/>
      <c r="BA35" s="1"/>
      <c r="BB35" s="176"/>
      <c r="BC35" s="120"/>
      <c r="BD35" s="120"/>
      <c r="BE35" s="81"/>
      <c r="BF35" s="176"/>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2" customFormat="1" ht="9.75" customHeight="1">
      <c r="A36" s="346">
        <v>9.75</v>
      </c>
      <c r="B36" s="472">
        <f>MAXA(B$20:B35)+1</f>
        <v>9</v>
      </c>
      <c r="D36" s="132" t="str">
        <f>D$16</f>
        <v>A</v>
      </c>
      <c r="E36" s="702" t="s">
        <v>9</v>
      </c>
      <c r="F36" s="702"/>
      <c r="G36" s="817"/>
      <c r="H36" s="11"/>
      <c r="I36" s="769" t="s">
        <v>9</v>
      </c>
      <c r="J36" s="702"/>
      <c r="K36" s="702"/>
      <c r="L36" s="157" t="str">
        <f>L$16</f>
        <v>B</v>
      </c>
      <c r="M36" s="11"/>
      <c r="N36" s="132" t="str">
        <f>N$16</f>
        <v>C</v>
      </c>
      <c r="O36" s="702" t="s">
        <v>9</v>
      </c>
      <c r="P36" s="702"/>
      <c r="Q36" s="817"/>
      <c r="R36" s="11"/>
      <c r="S36" s="769" t="s">
        <v>9</v>
      </c>
      <c r="T36" s="702"/>
      <c r="U36" s="702"/>
      <c r="V36" s="157" t="str">
        <f>V$16</f>
        <v>D</v>
      </c>
      <c r="W36" s="11"/>
      <c r="X36" s="132" t="str">
        <f>X$16</f>
        <v>E</v>
      </c>
      <c r="Y36" s="702" t="s">
        <v>9</v>
      </c>
      <c r="Z36" s="702"/>
      <c r="AA36" s="702"/>
      <c r="AB36" s="702"/>
      <c r="AC36" s="702"/>
      <c r="AD36" s="702"/>
      <c r="AE36" s="702"/>
      <c r="AF36" s="157" t="str">
        <f>AF$16</f>
        <v>F</v>
      </c>
      <c r="AG36" s="11"/>
      <c r="AH36" s="132" t="str">
        <f>AH$16</f>
        <v>G</v>
      </c>
      <c r="AI36" s="702" t="s">
        <v>9</v>
      </c>
      <c r="AJ36" s="702"/>
      <c r="AK36" s="817"/>
      <c r="AL36" s="11"/>
      <c r="AM36" s="769" t="s">
        <v>9</v>
      </c>
      <c r="AN36" s="702"/>
      <c r="AO36" s="702"/>
      <c r="AP36" s="157" t="str">
        <f>AP$16</f>
        <v>H</v>
      </c>
      <c r="AQ36" s="79"/>
      <c r="AR36" s="257"/>
      <c r="AS36" s="743" t="s">
        <v>79</v>
      </c>
      <c r="AT36" s="744"/>
      <c r="AU36" s="745"/>
      <c r="AV36" s="375"/>
      <c r="AW36" s="743" t="s">
        <v>80</v>
      </c>
      <c r="AX36" s="744"/>
      <c r="AY36" s="745"/>
      <c r="AZ36" s="1"/>
      <c r="BA36" s="1"/>
      <c r="BB36" s="176"/>
      <c r="BC36" s="120"/>
      <c r="BD36" s="120"/>
      <c r="BE36" s="81"/>
      <c r="BF36" s="176"/>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2" customFormat="1" ht="4.5" customHeight="1">
      <c r="A37" s="346">
        <v>4.5</v>
      </c>
      <c r="B37" s="473"/>
      <c r="D37" s="133"/>
      <c r="E37" s="703"/>
      <c r="F37" s="703"/>
      <c r="G37" s="818"/>
      <c r="H37" s="11"/>
      <c r="I37" s="770"/>
      <c r="J37" s="703"/>
      <c r="K37" s="703"/>
      <c r="L37" s="158"/>
      <c r="M37" s="11"/>
      <c r="N37" s="133"/>
      <c r="O37" s="703"/>
      <c r="P37" s="703"/>
      <c r="Q37" s="818"/>
      <c r="R37" s="11"/>
      <c r="S37" s="770"/>
      <c r="T37" s="703"/>
      <c r="U37" s="703"/>
      <c r="V37" s="158"/>
      <c r="W37" s="11"/>
      <c r="X37" s="133"/>
      <c r="Y37" s="703"/>
      <c r="Z37" s="703"/>
      <c r="AA37" s="703"/>
      <c r="AB37" s="703"/>
      <c r="AC37" s="703"/>
      <c r="AD37" s="703"/>
      <c r="AE37" s="703"/>
      <c r="AF37" s="158"/>
      <c r="AG37" s="11"/>
      <c r="AH37" s="133"/>
      <c r="AI37" s="703"/>
      <c r="AJ37" s="703"/>
      <c r="AK37" s="818"/>
      <c r="AL37" s="11"/>
      <c r="AM37" s="770"/>
      <c r="AN37" s="703"/>
      <c r="AO37" s="703"/>
      <c r="AP37" s="158"/>
      <c r="AQ37" s="176"/>
      <c r="AR37" s="176"/>
      <c r="AS37" s="746"/>
      <c r="AT37" s="747"/>
      <c r="AU37" s="748"/>
      <c r="AV37" s="375"/>
      <c r="AW37" s="746"/>
      <c r="AX37" s="747"/>
      <c r="AY37" s="748"/>
      <c r="AZ37" s="1"/>
      <c r="BA37" s="1"/>
      <c r="BB37" s="176"/>
      <c r="BC37" s="120"/>
      <c r="BD37" s="120"/>
      <c r="BE37" s="81"/>
      <c r="BF37" s="176"/>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2" customFormat="1" ht="9.75" customHeight="1" thickBot="1">
      <c r="A38" s="346">
        <v>9.75</v>
      </c>
      <c r="B38" s="474"/>
      <c r="D38" s="134">
        <f>MAXA(D$20:G35)+1</f>
        <v>7</v>
      </c>
      <c r="E38" s="704"/>
      <c r="F38" s="704"/>
      <c r="G38" s="819"/>
      <c r="H38" s="11"/>
      <c r="I38" s="771"/>
      <c r="J38" s="704"/>
      <c r="K38" s="704"/>
      <c r="L38" s="159">
        <f>MAXA(I$20:L35)+1</f>
        <v>7</v>
      </c>
      <c r="M38" s="11"/>
      <c r="N38" s="134">
        <f>MAXA(N$20:Q35)+1</f>
        <v>7</v>
      </c>
      <c r="O38" s="704"/>
      <c r="P38" s="704"/>
      <c r="Q38" s="819"/>
      <c r="R38" s="11"/>
      <c r="S38" s="771"/>
      <c r="T38" s="704"/>
      <c r="U38" s="704"/>
      <c r="V38" s="159">
        <f>MAXA(S$20:V35)+1</f>
        <v>8</v>
      </c>
      <c r="W38" s="11"/>
      <c r="X38" s="134">
        <f>MAXA(X$20:AA35)+1</f>
        <v>7</v>
      </c>
      <c r="Y38" s="704"/>
      <c r="Z38" s="704"/>
      <c r="AA38" s="704"/>
      <c r="AB38" s="704"/>
      <c r="AC38" s="704"/>
      <c r="AD38" s="704"/>
      <c r="AE38" s="704"/>
      <c r="AF38" s="159">
        <f>MAXA(AC$20:AF35)+1</f>
        <v>7</v>
      </c>
      <c r="AG38" s="11"/>
      <c r="AH38" s="134">
        <f>MAXA(AH$20:AK35)+1</f>
        <v>9</v>
      </c>
      <c r="AI38" s="704"/>
      <c r="AJ38" s="704"/>
      <c r="AK38" s="819"/>
      <c r="AL38" s="11"/>
      <c r="AM38" s="771"/>
      <c r="AN38" s="704"/>
      <c r="AO38" s="704"/>
      <c r="AP38" s="159">
        <f>MAXA(AM$20:AP35)+1</f>
        <v>6</v>
      </c>
      <c r="AQ38" s="79"/>
      <c r="AR38" s="257"/>
      <c r="AS38" s="749"/>
      <c r="AT38" s="750"/>
      <c r="AU38" s="751"/>
      <c r="AV38" s="376"/>
      <c r="AW38" s="749"/>
      <c r="AX38" s="750"/>
      <c r="AY38" s="751"/>
      <c r="AZ38" s="1"/>
      <c r="BA38" s="1"/>
      <c r="BB38" s="176"/>
      <c r="BC38" s="120"/>
      <c r="BD38" s="120"/>
      <c r="BE38" s="81"/>
      <c r="BF38" s="176"/>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2" customFormat="1" ht="19.5" customHeight="1">
      <c r="A39" s="346"/>
      <c r="B39" s="24"/>
      <c r="F39" s="3"/>
      <c r="H39" s="11"/>
      <c r="J39" s="359"/>
      <c r="K39" s="6"/>
      <c r="M39" s="11"/>
      <c r="N39" s="11"/>
      <c r="O39" s="11"/>
      <c r="P39" s="360"/>
      <c r="Q39" s="11"/>
      <c r="R39" s="11"/>
      <c r="T39" s="359"/>
      <c r="U39" s="6"/>
      <c r="V39" s="6"/>
      <c r="W39" s="11"/>
      <c r="X39" s="11"/>
      <c r="AB39" s="3"/>
      <c r="AG39" s="11"/>
      <c r="AI39" s="11"/>
      <c r="AJ39" s="360"/>
      <c r="AK39" s="11"/>
      <c r="AL39" s="12"/>
      <c r="AM39" s="7"/>
      <c r="AN39" s="8"/>
      <c r="AO39" s="7"/>
      <c r="AP39" s="7"/>
      <c r="AQ39" s="1"/>
      <c r="AR39" s="1"/>
      <c r="AS39" s="1"/>
      <c r="AT39" s="1"/>
      <c r="AU39" s="1"/>
      <c r="AV39" s="1"/>
      <c r="AW39" s="1"/>
      <c r="AX39" s="1"/>
      <c r="AY39" s="120"/>
      <c r="AZ39" s="1"/>
      <c r="BA39" s="1"/>
      <c r="BB39" s="176"/>
      <c r="BC39" s="120"/>
      <c r="BD39" s="120"/>
      <c r="BE39" s="81"/>
      <c r="BF39" s="176"/>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2" customFormat="1" ht="9.75" customHeight="1">
      <c r="A40" s="346">
        <v>9.75</v>
      </c>
      <c r="B40" s="472">
        <f>MAXA(B$20:B39)+1</f>
        <v>10</v>
      </c>
      <c r="D40" s="135" t="str">
        <f>D$16</f>
        <v>A</v>
      </c>
      <c r="E40" s="699" t="s">
        <v>165</v>
      </c>
      <c r="F40" s="699"/>
      <c r="G40" s="775"/>
      <c r="H40" s="11"/>
      <c r="I40" s="761" t="s">
        <v>165</v>
      </c>
      <c r="J40" s="699"/>
      <c r="K40" s="699"/>
      <c r="L40" s="160" t="str">
        <f>L$16</f>
        <v>B</v>
      </c>
      <c r="M40" s="15"/>
      <c r="N40" s="135" t="str">
        <f>N$16</f>
        <v>C</v>
      </c>
      <c r="O40" s="699" t="s">
        <v>6</v>
      </c>
      <c r="P40" s="699"/>
      <c r="Q40" s="775"/>
      <c r="R40" s="344"/>
      <c r="T40" s="359"/>
      <c r="U40" s="6"/>
      <c r="V40" s="6"/>
      <c r="W40" s="11"/>
      <c r="X40" s="135" t="str">
        <f>X$16</f>
        <v>E</v>
      </c>
      <c r="Y40" s="699" t="s">
        <v>6</v>
      </c>
      <c r="Z40" s="699"/>
      <c r="AA40" s="699"/>
      <c r="AB40" s="699"/>
      <c r="AC40" s="699"/>
      <c r="AD40" s="699"/>
      <c r="AE40" s="699"/>
      <c r="AF40" s="160" t="str">
        <f>AF$16</f>
        <v>F</v>
      </c>
      <c r="AG40" s="11"/>
      <c r="AH40" s="11"/>
      <c r="AI40" s="11"/>
      <c r="AJ40" s="360"/>
      <c r="AK40" s="11"/>
      <c r="AL40" s="12"/>
      <c r="AM40" s="761" t="s">
        <v>6</v>
      </c>
      <c r="AN40" s="699"/>
      <c r="AO40" s="699"/>
      <c r="AP40" s="160" t="str">
        <f>AP$16</f>
        <v>H</v>
      </c>
      <c r="AQ40" s="1"/>
      <c r="AR40" s="1"/>
      <c r="AS40" s="1"/>
      <c r="AT40" s="1"/>
      <c r="AU40" s="1"/>
      <c r="AV40" s="1"/>
      <c r="AW40" s="1"/>
      <c r="AX40" s="1"/>
      <c r="AY40" s="120"/>
      <c r="AZ40" s="1"/>
      <c r="BA40" s="1"/>
      <c r="BB40" s="176"/>
      <c r="BC40" s="120"/>
      <c r="BD40" s="120"/>
      <c r="BE40" s="81"/>
      <c r="BF40" s="176"/>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2" customFormat="1" ht="4.5" customHeight="1">
      <c r="A41" s="346">
        <v>4.5</v>
      </c>
      <c r="B41" s="473"/>
      <c r="D41" s="136"/>
      <c r="E41" s="700"/>
      <c r="F41" s="700"/>
      <c r="G41" s="776"/>
      <c r="H41" s="11"/>
      <c r="I41" s="762"/>
      <c r="J41" s="700"/>
      <c r="K41" s="700"/>
      <c r="L41" s="161"/>
      <c r="M41" s="15"/>
      <c r="N41" s="136"/>
      <c r="O41" s="700"/>
      <c r="P41" s="700"/>
      <c r="Q41" s="776"/>
      <c r="R41" s="344"/>
      <c r="T41" s="359"/>
      <c r="U41" s="6"/>
      <c r="V41" s="6"/>
      <c r="W41" s="11"/>
      <c r="X41" s="136"/>
      <c r="Y41" s="700"/>
      <c r="Z41" s="700"/>
      <c r="AA41" s="700"/>
      <c r="AB41" s="700"/>
      <c r="AC41" s="700"/>
      <c r="AD41" s="700"/>
      <c r="AE41" s="700"/>
      <c r="AF41" s="161"/>
      <c r="AG41" s="11"/>
      <c r="AH41" s="11"/>
      <c r="AI41" s="11"/>
      <c r="AJ41" s="360"/>
      <c r="AK41" s="11"/>
      <c r="AL41" s="12"/>
      <c r="AM41" s="762"/>
      <c r="AN41" s="700"/>
      <c r="AO41" s="700"/>
      <c r="AP41" s="161"/>
      <c r="AQ41" s="1"/>
      <c r="AR41" s="1"/>
      <c r="AS41" s="1"/>
      <c r="AT41" s="1"/>
      <c r="AU41" s="1"/>
      <c r="AV41" s="1"/>
      <c r="AW41" s="1"/>
      <c r="AX41" s="1"/>
      <c r="AY41" s="120"/>
      <c r="AZ41" s="1"/>
      <c r="BA41" s="1"/>
      <c r="BB41" s="176"/>
      <c r="BC41" s="120"/>
      <c r="BD41" s="120"/>
      <c r="BE41" s="81"/>
      <c r="BF41" s="176"/>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2" customFormat="1" ht="9.75" customHeight="1">
      <c r="A42" s="346">
        <v>9.75</v>
      </c>
      <c r="B42" s="474"/>
      <c r="D42" s="137">
        <f>MAXA(D$20:G39)+1</f>
        <v>8</v>
      </c>
      <c r="E42" s="701"/>
      <c r="F42" s="701"/>
      <c r="G42" s="777"/>
      <c r="H42" s="11"/>
      <c r="I42" s="763"/>
      <c r="J42" s="701"/>
      <c r="K42" s="701"/>
      <c r="L42" s="162">
        <f>MAXA(I$20:L39)+1</f>
        <v>8</v>
      </c>
      <c r="M42" s="15"/>
      <c r="N42" s="137">
        <f>MAXA(N$20:Q39)+1</f>
        <v>8</v>
      </c>
      <c r="O42" s="701"/>
      <c r="P42" s="701"/>
      <c r="Q42" s="777"/>
      <c r="R42" s="344"/>
      <c r="T42" s="359"/>
      <c r="U42" s="6"/>
      <c r="V42" s="6"/>
      <c r="W42" s="11"/>
      <c r="X42" s="137">
        <f>MAXA(X$20:AA39)+1</f>
        <v>8</v>
      </c>
      <c r="Y42" s="701"/>
      <c r="Z42" s="701"/>
      <c r="AA42" s="701"/>
      <c r="AB42" s="701"/>
      <c r="AC42" s="701"/>
      <c r="AD42" s="701"/>
      <c r="AE42" s="701"/>
      <c r="AF42" s="162">
        <f>MAXA(AC$20:AF39)+1</f>
        <v>8</v>
      </c>
      <c r="AG42" s="11"/>
      <c r="AH42" s="344"/>
      <c r="AI42" s="344"/>
      <c r="AJ42" s="360"/>
      <c r="AK42" s="344"/>
      <c r="AL42" s="344"/>
      <c r="AM42" s="763"/>
      <c r="AN42" s="701"/>
      <c r="AO42" s="701"/>
      <c r="AP42" s="162">
        <f>MAXA(AM$20:AP39)+1</f>
        <v>7</v>
      </c>
      <c r="AQ42" s="1"/>
      <c r="AR42" s="1"/>
      <c r="AS42" s="1"/>
      <c r="AT42" s="1"/>
      <c r="AU42" s="1"/>
      <c r="AV42" s="1"/>
      <c r="AW42" s="1"/>
      <c r="AX42" s="1"/>
      <c r="AY42" s="120"/>
      <c r="AZ42" s="1"/>
      <c r="BA42" s="1"/>
      <c r="BB42" s="176"/>
      <c r="BC42" s="120"/>
      <c r="BD42" s="120"/>
      <c r="BE42" s="81"/>
      <c r="BF42" s="176"/>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59" ht="19.5" customHeight="1">
      <c r="A43" s="346"/>
      <c r="B43" s="24"/>
      <c r="F43" s="3"/>
      <c r="I43" s="2"/>
      <c r="J43" s="359"/>
      <c r="K43" s="6"/>
      <c r="L43" s="2"/>
      <c r="P43" s="3"/>
      <c r="S43" s="2"/>
      <c r="T43" s="359"/>
      <c r="U43" s="6"/>
      <c r="V43" s="6"/>
      <c r="Y43" s="2"/>
      <c r="Z43" s="2"/>
      <c r="AA43" s="2"/>
      <c r="AB43" s="3"/>
      <c r="AC43" s="2"/>
      <c r="AD43" s="2"/>
      <c r="AE43" s="2"/>
      <c r="AF43" s="2"/>
      <c r="AJ43" s="360"/>
      <c r="AM43" s="7"/>
      <c r="AN43" s="8"/>
      <c r="AO43" s="7"/>
      <c r="AP43" s="7"/>
      <c r="AY43" s="120"/>
      <c r="BB43" s="176"/>
      <c r="BC43" s="120"/>
      <c r="BD43" s="120"/>
      <c r="BE43" s="81"/>
      <c r="BF43" s="176"/>
      <c r="BG43" s="120"/>
    </row>
    <row r="44" spans="1:59" ht="9.75" customHeight="1">
      <c r="A44" s="346">
        <v>9.75</v>
      </c>
      <c r="B44" s="472">
        <f>MAXA(B$20:B43)+1</f>
        <v>11</v>
      </c>
      <c r="F44" s="3"/>
      <c r="I44" s="2"/>
      <c r="J44" s="359"/>
      <c r="K44" s="6"/>
      <c r="L44" s="2"/>
      <c r="N44" s="323" t="str">
        <f>N$16</f>
        <v>C</v>
      </c>
      <c r="O44" s="604" t="s">
        <v>211</v>
      </c>
      <c r="P44" s="604"/>
      <c r="Q44" s="604"/>
      <c r="R44" s="604"/>
      <c r="S44" s="604"/>
      <c r="T44" s="604"/>
      <c r="U44" s="604"/>
      <c r="V44" s="324" t="str">
        <f>V$16</f>
        <v>D</v>
      </c>
      <c r="W44" s="15"/>
      <c r="X44" s="2"/>
      <c r="Y44" s="2"/>
      <c r="Z44" s="2"/>
      <c r="AA44" s="2"/>
      <c r="AB44" s="3"/>
      <c r="AC44" s="2"/>
      <c r="AD44" s="2"/>
      <c r="AE44" s="2"/>
      <c r="AF44" s="2"/>
      <c r="AG44" s="16"/>
      <c r="AJ44" s="360"/>
      <c r="AM44" s="7"/>
      <c r="AN44" s="8"/>
      <c r="AO44" s="7"/>
      <c r="AP44" s="7"/>
      <c r="AQ44" s="120"/>
      <c r="AR44" s="120"/>
      <c r="AS44" s="120"/>
      <c r="AT44" s="120"/>
      <c r="AU44" s="120"/>
      <c r="AV44" s="120"/>
      <c r="AW44" s="120"/>
      <c r="AX44" s="120"/>
      <c r="AY44" s="120"/>
      <c r="AZ44" s="120"/>
      <c r="BA44" s="120"/>
      <c r="BB44" s="176"/>
      <c r="BC44" s="120"/>
      <c r="BD44" s="120"/>
      <c r="BE44" s="81"/>
      <c r="BF44" s="176"/>
      <c r="BG44" s="120"/>
    </row>
    <row r="45" spans="1:59" ht="4.5" customHeight="1">
      <c r="A45" s="346">
        <v>4.5</v>
      </c>
      <c r="B45" s="473"/>
      <c r="F45" s="3"/>
      <c r="I45" s="2"/>
      <c r="J45" s="359"/>
      <c r="K45" s="6"/>
      <c r="L45" s="2"/>
      <c r="N45" s="325"/>
      <c r="O45" s="607"/>
      <c r="P45" s="607"/>
      <c r="Q45" s="607"/>
      <c r="R45" s="607"/>
      <c r="S45" s="607"/>
      <c r="T45" s="607"/>
      <c r="U45" s="607"/>
      <c r="V45" s="326"/>
      <c r="W45" s="15"/>
      <c r="X45" s="2"/>
      <c r="Y45" s="2"/>
      <c r="Z45" s="2"/>
      <c r="AA45" s="2"/>
      <c r="AB45" s="3"/>
      <c r="AC45" s="2"/>
      <c r="AD45" s="2"/>
      <c r="AE45" s="2"/>
      <c r="AF45" s="2"/>
      <c r="AG45" s="16"/>
      <c r="AJ45" s="360"/>
      <c r="AM45" s="7"/>
      <c r="AN45" s="8"/>
      <c r="AO45" s="7"/>
      <c r="AP45" s="7"/>
      <c r="AQ45" s="120"/>
      <c r="AR45" s="120"/>
      <c r="AS45" s="120"/>
      <c r="AT45" s="120"/>
      <c r="AU45" s="120"/>
      <c r="AV45" s="120"/>
      <c r="AW45" s="120"/>
      <c r="AX45" s="120"/>
      <c r="AY45" s="120"/>
      <c r="AZ45" s="120"/>
      <c r="BA45" s="120"/>
      <c r="BB45" s="176"/>
      <c r="BC45" s="120"/>
      <c r="BD45" s="120"/>
      <c r="BE45" s="81"/>
      <c r="BF45" s="176"/>
      <c r="BG45" s="120"/>
    </row>
    <row r="46" spans="1:59" ht="9.75" customHeight="1">
      <c r="A46" s="346">
        <v>9.75</v>
      </c>
      <c r="B46" s="474"/>
      <c r="F46" s="3"/>
      <c r="I46" s="2"/>
      <c r="J46" s="359"/>
      <c r="K46" s="6"/>
      <c r="L46" s="2"/>
      <c r="N46" s="327">
        <f>MAXA(N$20:Q43)+1</f>
        <v>9</v>
      </c>
      <c r="O46" s="610"/>
      <c r="P46" s="610"/>
      <c r="Q46" s="610"/>
      <c r="R46" s="610"/>
      <c r="S46" s="610"/>
      <c r="T46" s="610"/>
      <c r="U46" s="610"/>
      <c r="V46" s="328">
        <f>MAXA(S$20:V43)+1</f>
        <v>9</v>
      </c>
      <c r="W46" s="15"/>
      <c r="X46" s="2"/>
      <c r="Y46" s="2"/>
      <c r="Z46" s="2"/>
      <c r="AA46" s="2"/>
      <c r="AB46" s="3"/>
      <c r="AC46" s="2"/>
      <c r="AD46" s="2"/>
      <c r="AE46" s="2"/>
      <c r="AF46" s="2"/>
      <c r="AG46" s="16"/>
      <c r="AJ46" s="360"/>
      <c r="AM46" s="7"/>
      <c r="AN46" s="8"/>
      <c r="AO46" s="7"/>
      <c r="AP46" s="7"/>
      <c r="AR46" s="120"/>
      <c r="AS46" s="120"/>
      <c r="AT46" s="120"/>
      <c r="AU46" s="120"/>
      <c r="AV46" s="120"/>
      <c r="AW46" s="120"/>
      <c r="AX46" s="120"/>
      <c r="AY46" s="120"/>
      <c r="AZ46" s="120"/>
      <c r="BA46" s="120"/>
      <c r="BB46" s="176"/>
      <c r="BC46" s="120"/>
      <c r="BD46" s="120"/>
      <c r="BE46" s="81"/>
      <c r="BF46" s="176"/>
      <c r="BG46" s="120"/>
    </row>
    <row r="47" spans="1:59" ht="19.5" customHeight="1">
      <c r="A47" s="346"/>
      <c r="B47" s="24"/>
      <c r="D47" s="358"/>
      <c r="E47" s="358"/>
      <c r="F47" s="360"/>
      <c r="G47" s="358"/>
      <c r="H47" s="15"/>
      <c r="I47" s="2"/>
      <c r="J47" s="359"/>
      <c r="K47" s="6"/>
      <c r="L47" s="2"/>
      <c r="M47" s="14"/>
      <c r="N47" s="14"/>
      <c r="O47" s="14"/>
      <c r="P47" s="377"/>
      <c r="Q47" s="14"/>
      <c r="R47" s="14"/>
      <c r="S47" s="14"/>
      <c r="V47" s="12"/>
      <c r="W47" s="15"/>
      <c r="X47" s="14"/>
      <c r="Y47" s="2"/>
      <c r="Z47" s="2"/>
      <c r="AA47" s="2"/>
      <c r="AB47" s="3"/>
      <c r="AC47" s="2"/>
      <c r="AD47" s="2"/>
      <c r="AE47" s="2"/>
      <c r="AF47" s="2"/>
      <c r="AG47" s="16"/>
      <c r="AH47" s="358"/>
      <c r="AI47" s="16"/>
      <c r="AJ47" s="360"/>
      <c r="AK47" s="16"/>
      <c r="AL47" s="1"/>
      <c r="AM47" s="7"/>
      <c r="AN47" s="8"/>
      <c r="AO47" s="7"/>
      <c r="AP47" s="7"/>
      <c r="AR47" s="120"/>
      <c r="AS47" s="120"/>
      <c r="AT47" s="120"/>
      <c r="AU47" s="120"/>
      <c r="AV47" s="120"/>
      <c r="AW47" s="120"/>
      <c r="AX47" s="120"/>
      <c r="AY47" s="120"/>
      <c r="AZ47" s="120"/>
      <c r="BA47" s="120"/>
      <c r="BB47" s="176"/>
      <c r="BC47" s="120"/>
      <c r="BD47" s="120"/>
      <c r="BE47" s="81"/>
      <c r="BF47" s="176"/>
      <c r="BG47" s="120"/>
    </row>
    <row r="48" spans="1:59" ht="9.75" customHeight="1">
      <c r="A48" s="346">
        <v>9.75</v>
      </c>
      <c r="B48" s="472">
        <f>MAXA(B$20:B47)+1</f>
        <v>12</v>
      </c>
      <c r="D48" s="378" t="str">
        <f>D$16</f>
        <v>A</v>
      </c>
      <c r="E48" s="725" t="s">
        <v>94</v>
      </c>
      <c r="F48" s="725"/>
      <c r="G48" s="790"/>
      <c r="H48" s="15"/>
      <c r="I48" s="772" t="s">
        <v>94</v>
      </c>
      <c r="J48" s="725"/>
      <c r="K48" s="725"/>
      <c r="L48" s="157" t="str">
        <f>L$16</f>
        <v>B</v>
      </c>
      <c r="N48" s="132" t="str">
        <f>N$16</f>
        <v>C</v>
      </c>
      <c r="O48" s="725" t="s">
        <v>94</v>
      </c>
      <c r="P48" s="725"/>
      <c r="Q48" s="790"/>
      <c r="R48" s="14"/>
      <c r="S48" s="14"/>
      <c r="V48" s="12"/>
      <c r="W48" s="15"/>
      <c r="X48" s="132" t="str">
        <f>X$16</f>
        <v>E</v>
      </c>
      <c r="Y48" s="725" t="s">
        <v>94</v>
      </c>
      <c r="Z48" s="725"/>
      <c r="AA48" s="725"/>
      <c r="AB48" s="725"/>
      <c r="AC48" s="725"/>
      <c r="AD48" s="725"/>
      <c r="AE48" s="725"/>
      <c r="AF48" s="157" t="str">
        <f>AF$16</f>
        <v>F</v>
      </c>
      <c r="AG48" s="16"/>
      <c r="AH48" s="378" t="str">
        <f>AH$16</f>
        <v>G</v>
      </c>
      <c r="AI48" s="725" t="s">
        <v>94</v>
      </c>
      <c r="AJ48" s="725"/>
      <c r="AK48" s="725"/>
      <c r="AL48" s="725"/>
      <c r="AM48" s="725"/>
      <c r="AN48" s="725"/>
      <c r="AO48" s="725"/>
      <c r="AP48" s="157" t="str">
        <f>AP$16</f>
        <v>H</v>
      </c>
      <c r="BA48" s="743" t="s">
        <v>81</v>
      </c>
      <c r="BB48" s="744"/>
      <c r="BC48" s="745"/>
      <c r="BD48" s="379"/>
      <c r="BE48" s="743" t="s">
        <v>0</v>
      </c>
      <c r="BF48" s="744"/>
      <c r="BG48" s="745"/>
    </row>
    <row r="49" spans="1:59" ht="4.5" customHeight="1">
      <c r="A49" s="346">
        <v>4.5</v>
      </c>
      <c r="B49" s="473"/>
      <c r="D49" s="380"/>
      <c r="E49" s="726"/>
      <c r="F49" s="726"/>
      <c r="G49" s="791"/>
      <c r="H49" s="15"/>
      <c r="I49" s="773"/>
      <c r="J49" s="726"/>
      <c r="K49" s="726"/>
      <c r="L49" s="158"/>
      <c r="N49" s="133"/>
      <c r="O49" s="726"/>
      <c r="P49" s="726"/>
      <c r="Q49" s="791"/>
      <c r="R49" s="14"/>
      <c r="S49" s="14"/>
      <c r="V49" s="12"/>
      <c r="W49" s="15"/>
      <c r="X49" s="133"/>
      <c r="Y49" s="726"/>
      <c r="Z49" s="726"/>
      <c r="AA49" s="726"/>
      <c r="AB49" s="726"/>
      <c r="AC49" s="726"/>
      <c r="AD49" s="726"/>
      <c r="AE49" s="726"/>
      <c r="AF49" s="158"/>
      <c r="AG49" s="16"/>
      <c r="AH49" s="380"/>
      <c r="AI49" s="726"/>
      <c r="AJ49" s="726"/>
      <c r="AK49" s="726"/>
      <c r="AL49" s="726"/>
      <c r="AM49" s="726"/>
      <c r="AN49" s="726"/>
      <c r="AO49" s="726"/>
      <c r="AP49" s="158"/>
      <c r="AQ49" s="176"/>
      <c r="AR49" s="176"/>
      <c r="AS49" s="176"/>
      <c r="AT49" s="176"/>
      <c r="AU49" s="176"/>
      <c r="AV49" s="176"/>
      <c r="AW49" s="176"/>
      <c r="AX49" s="176"/>
      <c r="AY49" s="176"/>
      <c r="AZ49" s="176"/>
      <c r="BA49" s="746"/>
      <c r="BB49" s="747"/>
      <c r="BC49" s="748"/>
      <c r="BD49" s="381"/>
      <c r="BE49" s="746"/>
      <c r="BF49" s="747"/>
      <c r="BG49" s="748"/>
    </row>
    <row r="50" spans="1:59" ht="9.75" customHeight="1" thickBot="1">
      <c r="A50" s="346">
        <v>9.75</v>
      </c>
      <c r="B50" s="474"/>
      <c r="D50" s="382">
        <f>MAXA(D$20:G47)+1</f>
        <v>9</v>
      </c>
      <c r="E50" s="727"/>
      <c r="F50" s="727"/>
      <c r="G50" s="792"/>
      <c r="H50" s="15"/>
      <c r="I50" s="774"/>
      <c r="J50" s="727"/>
      <c r="K50" s="727"/>
      <c r="L50" s="159">
        <f>MAXA(I$20:L47)+1</f>
        <v>9</v>
      </c>
      <c r="N50" s="134">
        <f>MAXA(N$20:Q47)+1</f>
        <v>10</v>
      </c>
      <c r="O50" s="727"/>
      <c r="P50" s="727"/>
      <c r="Q50" s="792"/>
      <c r="R50" s="14"/>
      <c r="S50" s="14"/>
      <c r="V50" s="12"/>
      <c r="W50" s="15"/>
      <c r="X50" s="134">
        <f>MAXA(X$20:AA47)+1</f>
        <v>9</v>
      </c>
      <c r="Y50" s="727"/>
      <c r="Z50" s="727"/>
      <c r="AA50" s="727"/>
      <c r="AB50" s="727"/>
      <c r="AC50" s="727"/>
      <c r="AD50" s="727"/>
      <c r="AE50" s="727"/>
      <c r="AF50" s="159">
        <f>MAXA(AC$20:AF47)+1</f>
        <v>9</v>
      </c>
      <c r="AH50" s="382">
        <f>MAXA(AH$20:AK47)+1</f>
        <v>10</v>
      </c>
      <c r="AI50" s="727"/>
      <c r="AJ50" s="727"/>
      <c r="AK50" s="727"/>
      <c r="AL50" s="727"/>
      <c r="AM50" s="727"/>
      <c r="AN50" s="727"/>
      <c r="AO50" s="727"/>
      <c r="AP50" s="159">
        <f>MAXA(AM$20:AP47)+1</f>
        <v>8</v>
      </c>
      <c r="AQ50" s="120"/>
      <c r="AR50" s="120"/>
      <c r="AS50" s="120"/>
      <c r="AT50" s="120"/>
      <c r="AU50" s="120"/>
      <c r="AV50" s="120"/>
      <c r="AW50" s="120"/>
      <c r="AX50" s="120"/>
      <c r="AY50" s="120"/>
      <c r="AZ50" s="120"/>
      <c r="BA50" s="749"/>
      <c r="BB50" s="750"/>
      <c r="BC50" s="751"/>
      <c r="BD50" s="379"/>
      <c r="BE50" s="749"/>
      <c r="BF50" s="750"/>
      <c r="BG50" s="751"/>
    </row>
    <row r="51" spans="1:59" ht="19.5" customHeight="1">
      <c r="A51" s="346"/>
      <c r="B51" s="24"/>
      <c r="E51" s="12"/>
      <c r="F51" s="13"/>
      <c r="G51" s="12"/>
      <c r="H51" s="17"/>
      <c r="I51" s="2"/>
      <c r="J51" s="359"/>
      <c r="K51" s="6"/>
      <c r="L51" s="2"/>
      <c r="M51" s="17"/>
      <c r="N51" s="12"/>
      <c r="O51" s="12"/>
      <c r="P51" s="13"/>
      <c r="Q51" s="12"/>
      <c r="R51" s="14"/>
      <c r="X51" s="12"/>
      <c r="Y51" s="2"/>
      <c r="Z51" s="2"/>
      <c r="AA51" s="2"/>
      <c r="AB51" s="3"/>
      <c r="AC51" s="2"/>
      <c r="AD51" s="2"/>
      <c r="AE51" s="2"/>
      <c r="AF51" s="2"/>
      <c r="AL51" s="3"/>
      <c r="AP51" s="2"/>
      <c r="AQ51" s="120"/>
      <c r="AR51" s="120"/>
      <c r="AS51" s="120"/>
      <c r="AT51" s="120"/>
      <c r="AU51" s="120"/>
      <c r="AV51" s="120"/>
      <c r="AW51" s="120"/>
      <c r="AX51" s="120"/>
      <c r="AY51" s="120"/>
      <c r="AZ51" s="120"/>
      <c r="BA51" s="120"/>
      <c r="BB51" s="176"/>
      <c r="BC51" s="120"/>
      <c r="BD51" s="120"/>
      <c r="BE51" s="81"/>
      <c r="BF51" s="176"/>
      <c r="BG51" s="120"/>
    </row>
    <row r="52" spans="1:59" ht="9.75" customHeight="1">
      <c r="A52" s="346">
        <v>9.75</v>
      </c>
      <c r="B52" s="472">
        <f>MAXA(B$20:B51)+1</f>
        <v>13</v>
      </c>
      <c r="F52" s="13"/>
      <c r="I52" s="805" t="s">
        <v>10</v>
      </c>
      <c r="J52" s="728"/>
      <c r="K52" s="728"/>
      <c r="L52" s="157" t="str">
        <f>L$16</f>
        <v>B</v>
      </c>
      <c r="M52" s="17"/>
      <c r="N52" s="132" t="str">
        <f>N$16</f>
        <v>C</v>
      </c>
      <c r="O52" s="728" t="s">
        <v>10</v>
      </c>
      <c r="P52" s="728"/>
      <c r="Q52" s="796"/>
      <c r="X52" s="132" t="str">
        <f>X$16</f>
        <v>E</v>
      </c>
      <c r="Y52" s="728" t="s">
        <v>10</v>
      </c>
      <c r="Z52" s="728"/>
      <c r="AA52" s="728"/>
      <c r="AB52" s="728"/>
      <c r="AC52" s="728"/>
      <c r="AD52" s="728"/>
      <c r="AE52" s="728"/>
      <c r="AF52" s="157" t="str">
        <f>AF$16</f>
        <v>F</v>
      </c>
      <c r="AH52" s="378" t="str">
        <f>AH$16</f>
        <v>G</v>
      </c>
      <c r="AI52" s="728" t="s">
        <v>10</v>
      </c>
      <c r="AJ52" s="728"/>
      <c r="AK52" s="728"/>
      <c r="AL52" s="728"/>
      <c r="AM52" s="728"/>
      <c r="AN52" s="728"/>
      <c r="AO52" s="728"/>
      <c r="AP52" s="157" t="str">
        <f>AP$16</f>
        <v>H</v>
      </c>
      <c r="AQ52" s="120"/>
      <c r="AR52" s="120"/>
      <c r="AS52" s="120"/>
      <c r="AT52" s="120"/>
      <c r="AU52" s="120"/>
      <c r="AV52" s="120"/>
      <c r="AW52" s="120"/>
      <c r="AX52" s="120"/>
      <c r="AY52" s="120"/>
      <c r="AZ52" s="120"/>
      <c r="BA52" s="743" t="s">
        <v>81</v>
      </c>
      <c r="BB52" s="744"/>
      <c r="BC52" s="745"/>
      <c r="BD52" s="379"/>
      <c r="BE52" s="743" t="s">
        <v>0</v>
      </c>
      <c r="BF52" s="744"/>
      <c r="BG52" s="745"/>
    </row>
    <row r="53" spans="1:59" ht="4.5" customHeight="1">
      <c r="A53" s="346">
        <v>4.5</v>
      </c>
      <c r="B53" s="473"/>
      <c r="F53" s="13"/>
      <c r="I53" s="806"/>
      <c r="J53" s="729"/>
      <c r="K53" s="729"/>
      <c r="L53" s="158"/>
      <c r="M53" s="17"/>
      <c r="N53" s="133"/>
      <c r="O53" s="729"/>
      <c r="P53" s="729"/>
      <c r="Q53" s="797"/>
      <c r="X53" s="133"/>
      <c r="Y53" s="729"/>
      <c r="Z53" s="729"/>
      <c r="AA53" s="729"/>
      <c r="AB53" s="729"/>
      <c r="AC53" s="729"/>
      <c r="AD53" s="729"/>
      <c r="AE53" s="729"/>
      <c r="AF53" s="158"/>
      <c r="AH53" s="380"/>
      <c r="AI53" s="729"/>
      <c r="AJ53" s="729"/>
      <c r="AK53" s="729"/>
      <c r="AL53" s="729"/>
      <c r="AM53" s="729"/>
      <c r="AN53" s="729"/>
      <c r="AO53" s="729"/>
      <c r="AP53" s="158"/>
      <c r="AQ53" s="176"/>
      <c r="AR53" s="176"/>
      <c r="AS53" s="176"/>
      <c r="AT53" s="176"/>
      <c r="AU53" s="176"/>
      <c r="AV53" s="176"/>
      <c r="AW53" s="176"/>
      <c r="AX53" s="176"/>
      <c r="AY53" s="176"/>
      <c r="AZ53" s="176"/>
      <c r="BA53" s="746"/>
      <c r="BB53" s="747"/>
      <c r="BC53" s="748"/>
      <c r="BD53" s="381"/>
      <c r="BE53" s="746"/>
      <c r="BF53" s="747"/>
      <c r="BG53" s="748"/>
    </row>
    <row r="54" spans="1:59" ht="9.75" customHeight="1" thickBot="1">
      <c r="A54" s="346">
        <v>9.75</v>
      </c>
      <c r="B54" s="474"/>
      <c r="F54" s="13"/>
      <c r="I54" s="807"/>
      <c r="J54" s="730"/>
      <c r="K54" s="730"/>
      <c r="L54" s="159">
        <f>MAXA(I$20:L51)+1</f>
        <v>10</v>
      </c>
      <c r="M54" s="17"/>
      <c r="N54" s="134">
        <f>MAXA(N$20:Q51)+1</f>
        <v>11</v>
      </c>
      <c r="O54" s="730"/>
      <c r="P54" s="730"/>
      <c r="Q54" s="798"/>
      <c r="X54" s="134">
        <f>MAXA(X$20:AA51)+1</f>
        <v>10</v>
      </c>
      <c r="Y54" s="730"/>
      <c r="Z54" s="730"/>
      <c r="AA54" s="730"/>
      <c r="AB54" s="730"/>
      <c r="AC54" s="730"/>
      <c r="AD54" s="730"/>
      <c r="AE54" s="730"/>
      <c r="AF54" s="159">
        <f>MAXA(AC$20:AF51)+1</f>
        <v>10</v>
      </c>
      <c r="AH54" s="382">
        <f>MAXA(AH$20:AK51)+1</f>
        <v>11</v>
      </c>
      <c r="AI54" s="730"/>
      <c r="AJ54" s="730"/>
      <c r="AK54" s="730"/>
      <c r="AL54" s="730"/>
      <c r="AM54" s="730"/>
      <c r="AN54" s="730"/>
      <c r="AO54" s="730"/>
      <c r="AP54" s="159">
        <f>MAXA(AM$20:AP51)+1</f>
        <v>9</v>
      </c>
      <c r="BA54" s="749"/>
      <c r="BB54" s="750"/>
      <c r="BC54" s="751"/>
      <c r="BD54" s="379"/>
      <c r="BE54" s="749"/>
      <c r="BF54" s="750"/>
      <c r="BG54" s="751"/>
    </row>
    <row r="55" spans="1:59" ht="19.5" customHeight="1">
      <c r="A55" s="346"/>
      <c r="B55" s="24"/>
      <c r="E55" s="14"/>
      <c r="F55" s="383"/>
      <c r="G55" s="14"/>
      <c r="H55" s="15"/>
      <c r="I55" s="2"/>
      <c r="J55" s="359"/>
      <c r="K55" s="6"/>
      <c r="L55" s="2"/>
      <c r="M55" s="15"/>
      <c r="N55" s="15"/>
      <c r="O55" s="15"/>
      <c r="P55" s="377"/>
      <c r="Q55" s="15"/>
      <c r="R55" s="14"/>
      <c r="S55" s="14"/>
      <c r="V55" s="15"/>
      <c r="W55" s="15"/>
      <c r="X55" s="15"/>
      <c r="Y55" s="2"/>
      <c r="Z55" s="2"/>
      <c r="AA55" s="2"/>
      <c r="AB55" s="3"/>
      <c r="AC55" s="2"/>
      <c r="AD55" s="2"/>
      <c r="AE55" s="2"/>
      <c r="AF55" s="2"/>
      <c r="AG55" s="15"/>
      <c r="AI55" s="15"/>
      <c r="AJ55" s="360"/>
      <c r="AK55" s="15"/>
      <c r="AL55" s="384"/>
      <c r="AM55" s="7"/>
      <c r="AN55" s="7"/>
      <c r="AO55" s="7"/>
      <c r="AP55" s="7"/>
      <c r="AR55" s="120"/>
      <c r="AS55" s="120"/>
      <c r="AT55" s="120"/>
      <c r="AU55" s="120"/>
      <c r="AV55" s="120"/>
      <c r="AW55" s="120"/>
      <c r="AX55" s="120"/>
      <c r="AY55" s="120"/>
      <c r="AZ55" s="120"/>
      <c r="BA55" s="120"/>
      <c r="BB55" s="120"/>
      <c r="BC55" s="120"/>
      <c r="BD55" s="120"/>
      <c r="BE55" s="120"/>
      <c r="BF55" s="120"/>
      <c r="BG55" s="120"/>
    </row>
    <row r="56" spans="1:59" ht="9.75" customHeight="1">
      <c r="A56" s="346">
        <v>9.75</v>
      </c>
      <c r="B56" s="472">
        <f>MAXA(B$20:B55)+1</f>
        <v>14</v>
      </c>
      <c r="D56" s="138" t="str">
        <f>D$16</f>
        <v>A</v>
      </c>
      <c r="E56" s="731" t="s">
        <v>248</v>
      </c>
      <c r="F56" s="731"/>
      <c r="G56" s="826"/>
      <c r="H56" s="15"/>
      <c r="I56" s="829" t="s">
        <v>248</v>
      </c>
      <c r="J56" s="731"/>
      <c r="K56" s="731"/>
      <c r="L56" s="163" t="str">
        <f>L$16</f>
        <v>B</v>
      </c>
      <c r="M56" s="15"/>
      <c r="N56" s="138" t="str">
        <f>N$16</f>
        <v>C</v>
      </c>
      <c r="O56" s="731" t="s">
        <v>8</v>
      </c>
      <c r="P56" s="731"/>
      <c r="Q56" s="826"/>
      <c r="R56" s="14"/>
      <c r="S56" s="14"/>
      <c r="V56" s="12"/>
      <c r="W56" s="15"/>
      <c r="X56" s="138" t="str">
        <f>X$16</f>
        <v>E</v>
      </c>
      <c r="Y56" s="731" t="s">
        <v>8</v>
      </c>
      <c r="Z56" s="731"/>
      <c r="AA56" s="731"/>
      <c r="AB56" s="731"/>
      <c r="AC56" s="731"/>
      <c r="AD56" s="731"/>
      <c r="AE56" s="731"/>
      <c r="AF56" s="163" t="str">
        <f>AF$16</f>
        <v>F</v>
      </c>
      <c r="AG56" s="16"/>
      <c r="AH56" s="138" t="str">
        <f>AH$16</f>
        <v>G</v>
      </c>
      <c r="AI56" s="731" t="s">
        <v>8</v>
      </c>
      <c r="AJ56" s="731"/>
      <c r="AK56" s="826"/>
      <c r="AM56" s="7"/>
      <c r="AN56" s="7"/>
      <c r="AO56" s="7"/>
      <c r="AP56" s="7"/>
      <c r="AR56" s="120"/>
      <c r="AS56" s="120"/>
      <c r="AT56" s="120"/>
      <c r="AU56" s="120"/>
      <c r="AV56" s="120"/>
      <c r="AW56" s="120"/>
      <c r="AX56" s="120"/>
      <c r="AY56" s="120"/>
      <c r="AZ56" s="120"/>
      <c r="BA56" s="120"/>
      <c r="BB56" s="120"/>
      <c r="BC56" s="120"/>
      <c r="BD56" s="120"/>
      <c r="BE56" s="120"/>
      <c r="BF56" s="120"/>
      <c r="BG56" s="120"/>
    </row>
    <row r="57" spans="1:59" ht="4.5" customHeight="1">
      <c r="A57" s="346">
        <v>4.5</v>
      </c>
      <c r="B57" s="473"/>
      <c r="D57" s="139"/>
      <c r="E57" s="732"/>
      <c r="F57" s="732"/>
      <c r="G57" s="827"/>
      <c r="H57" s="15"/>
      <c r="I57" s="830"/>
      <c r="J57" s="732"/>
      <c r="K57" s="732"/>
      <c r="L57" s="164"/>
      <c r="M57" s="15"/>
      <c r="N57" s="139"/>
      <c r="O57" s="732"/>
      <c r="P57" s="732"/>
      <c r="Q57" s="827"/>
      <c r="R57" s="14"/>
      <c r="S57" s="14"/>
      <c r="V57" s="12"/>
      <c r="W57" s="15"/>
      <c r="X57" s="139"/>
      <c r="Y57" s="732"/>
      <c r="Z57" s="732"/>
      <c r="AA57" s="732"/>
      <c r="AB57" s="732"/>
      <c r="AC57" s="732"/>
      <c r="AD57" s="732"/>
      <c r="AE57" s="732"/>
      <c r="AF57" s="164"/>
      <c r="AG57" s="16"/>
      <c r="AH57" s="139"/>
      <c r="AI57" s="732"/>
      <c r="AJ57" s="732"/>
      <c r="AK57" s="827"/>
      <c r="AM57" s="7"/>
      <c r="AN57" s="7"/>
      <c r="AO57" s="7"/>
      <c r="AP57" s="7"/>
      <c r="AR57" s="120"/>
      <c r="AS57" s="120"/>
      <c r="AT57" s="120"/>
      <c r="AU57" s="120"/>
      <c r="AV57" s="120"/>
      <c r="AW57" s="120"/>
      <c r="AX57" s="120"/>
      <c r="AY57" s="120"/>
      <c r="AZ57" s="120"/>
      <c r="BA57" s="120"/>
      <c r="BB57" s="120"/>
      <c r="BC57" s="120"/>
      <c r="BD57" s="120"/>
      <c r="BE57" s="120"/>
      <c r="BF57" s="120"/>
      <c r="BG57" s="120"/>
    </row>
    <row r="58" spans="1:59" ht="9.75" customHeight="1">
      <c r="A58" s="346">
        <v>9.75</v>
      </c>
      <c r="B58" s="474"/>
      <c r="D58" s="140">
        <f>MAXA(D$20:G55)+1</f>
        <v>10</v>
      </c>
      <c r="E58" s="733"/>
      <c r="F58" s="733"/>
      <c r="G58" s="828"/>
      <c r="H58" s="15"/>
      <c r="I58" s="831"/>
      <c r="J58" s="733"/>
      <c r="K58" s="733"/>
      <c r="L58" s="165">
        <f>MAXA(I$20:L55)+1</f>
        <v>11</v>
      </c>
      <c r="M58" s="15"/>
      <c r="N58" s="140">
        <f>MAXA(N$20:Q55)+1</f>
        <v>12</v>
      </c>
      <c r="O58" s="733"/>
      <c r="P58" s="733"/>
      <c r="Q58" s="828"/>
      <c r="R58" s="14"/>
      <c r="S58" s="14"/>
      <c r="V58" s="12"/>
      <c r="W58" s="15"/>
      <c r="X58" s="140">
        <f>MAXA(X$20:AA55)+1</f>
        <v>11</v>
      </c>
      <c r="Y58" s="733"/>
      <c r="Z58" s="733"/>
      <c r="AA58" s="733"/>
      <c r="AB58" s="733"/>
      <c r="AC58" s="733"/>
      <c r="AD58" s="733"/>
      <c r="AE58" s="733"/>
      <c r="AF58" s="165">
        <f>MAXA(AC$20:AF55)+1</f>
        <v>11</v>
      </c>
      <c r="AG58" s="16"/>
      <c r="AH58" s="140">
        <f>MAXA(AH$20:AK55)+1</f>
        <v>12</v>
      </c>
      <c r="AI58" s="733"/>
      <c r="AJ58" s="733"/>
      <c r="AK58" s="828"/>
      <c r="AM58" s="7"/>
      <c r="AN58" s="7"/>
      <c r="AO58" s="7"/>
      <c r="AP58" s="7"/>
      <c r="AR58" s="120"/>
      <c r="AS58" s="120"/>
      <c r="AT58" s="120"/>
      <c r="AU58" s="120"/>
      <c r="AV58" s="120"/>
      <c r="AW58" s="120"/>
      <c r="AX58" s="120"/>
      <c r="AY58" s="120"/>
      <c r="AZ58" s="120"/>
      <c r="BA58" s="120"/>
      <c r="BB58" s="120"/>
      <c r="BC58" s="120"/>
      <c r="BD58" s="120"/>
      <c r="BE58" s="120"/>
      <c r="BF58" s="120"/>
      <c r="BG58" s="120"/>
    </row>
    <row r="59" spans="1:59" ht="19.5" customHeight="1">
      <c r="A59" s="346"/>
      <c r="B59" s="22"/>
      <c r="F59" s="13"/>
      <c r="I59" s="123"/>
      <c r="J59" s="123"/>
      <c r="K59" s="123"/>
      <c r="L59" s="166"/>
      <c r="M59" s="17"/>
      <c r="N59" s="166"/>
      <c r="O59" s="123"/>
      <c r="P59" s="123"/>
      <c r="Q59" s="123"/>
      <c r="X59" s="12"/>
      <c r="Y59" s="2"/>
      <c r="Z59" s="2"/>
      <c r="AA59" s="2"/>
      <c r="AB59" s="3"/>
      <c r="AC59" s="2"/>
      <c r="AD59" s="2"/>
      <c r="AE59" s="2"/>
      <c r="AF59" s="2"/>
      <c r="AH59" s="385"/>
      <c r="AI59" s="123"/>
      <c r="AJ59" s="360"/>
      <c r="AK59" s="123"/>
      <c r="AL59" s="123"/>
      <c r="AM59" s="123"/>
      <c r="AN59" s="123"/>
      <c r="AO59" s="123"/>
      <c r="AP59" s="166"/>
      <c r="AQ59" s="81"/>
      <c r="AR59" s="120"/>
      <c r="AS59" s="120"/>
      <c r="AT59" s="120"/>
      <c r="AU59" s="120"/>
      <c r="AV59" s="120"/>
      <c r="AW59" s="120"/>
      <c r="AX59" s="120"/>
      <c r="AY59" s="120"/>
      <c r="AZ59" s="120"/>
      <c r="BA59" s="120"/>
      <c r="BB59" s="120"/>
      <c r="BC59" s="120"/>
      <c r="BD59" s="120"/>
      <c r="BE59" s="120"/>
      <c r="BF59" s="120"/>
      <c r="BG59" s="120"/>
    </row>
    <row r="60" spans="1:58" ht="9.75" customHeight="1">
      <c r="A60" s="346">
        <v>9.75</v>
      </c>
      <c r="B60" s="472">
        <f>MAXA(B$20:B59)+1</f>
        <v>15</v>
      </c>
      <c r="D60" s="378" t="str">
        <f>D$16</f>
        <v>A</v>
      </c>
      <c r="E60" s="696" t="s">
        <v>11</v>
      </c>
      <c r="F60" s="696"/>
      <c r="G60" s="696"/>
      <c r="H60" s="696"/>
      <c r="I60" s="696"/>
      <c r="J60" s="696"/>
      <c r="K60" s="696"/>
      <c r="L60" s="157" t="str">
        <f>L$16</f>
        <v>B</v>
      </c>
      <c r="M60" s="15"/>
      <c r="N60" s="132" t="str">
        <f>N$16</f>
        <v>C</v>
      </c>
      <c r="O60" s="696" t="s">
        <v>11</v>
      </c>
      <c r="P60" s="696"/>
      <c r="Q60" s="808"/>
      <c r="R60" s="14"/>
      <c r="S60" s="14"/>
      <c r="V60" s="12"/>
      <c r="W60" s="15"/>
      <c r="X60" s="132" t="str">
        <f>X$16</f>
        <v>E</v>
      </c>
      <c r="Y60" s="696" t="s">
        <v>11</v>
      </c>
      <c r="Z60" s="696"/>
      <c r="AA60" s="696"/>
      <c r="AB60" s="696"/>
      <c r="AC60" s="696"/>
      <c r="AD60" s="696"/>
      <c r="AE60" s="696"/>
      <c r="AF60" s="157" t="str">
        <f>AF$16</f>
        <v>F</v>
      </c>
      <c r="AG60" s="16"/>
      <c r="AH60" s="378" t="str">
        <f>AH$16</f>
        <v>G</v>
      </c>
      <c r="AI60" s="696" t="s">
        <v>11</v>
      </c>
      <c r="AJ60" s="696"/>
      <c r="AK60" s="696"/>
      <c r="AL60" s="696"/>
      <c r="AM60" s="696"/>
      <c r="AN60" s="696"/>
      <c r="AO60" s="696"/>
      <c r="AP60" s="157" t="str">
        <f>AP$16</f>
        <v>H</v>
      </c>
      <c r="AS60" s="778" t="s">
        <v>4</v>
      </c>
      <c r="AT60" s="779"/>
      <c r="AU60" s="779"/>
      <c r="AV60" s="780"/>
      <c r="AX60" s="734" t="s">
        <v>249</v>
      </c>
      <c r="AY60" s="734"/>
      <c r="AZ60" s="734"/>
      <c r="BA60" s="734"/>
      <c r="BB60" s="734"/>
      <c r="BC60" s="734"/>
      <c r="BD60" s="734"/>
      <c r="BE60" s="734"/>
      <c r="BF60" s="734"/>
    </row>
    <row r="61" spans="1:58" ht="4.5" customHeight="1">
      <c r="A61" s="346">
        <v>4.5</v>
      </c>
      <c r="B61" s="473"/>
      <c r="D61" s="380"/>
      <c r="E61" s="697"/>
      <c r="F61" s="697"/>
      <c r="G61" s="697"/>
      <c r="H61" s="697"/>
      <c r="I61" s="697"/>
      <c r="J61" s="697"/>
      <c r="K61" s="697"/>
      <c r="L61" s="158"/>
      <c r="M61" s="15"/>
      <c r="N61" s="133"/>
      <c r="O61" s="697"/>
      <c r="P61" s="697"/>
      <c r="Q61" s="809"/>
      <c r="R61" s="14"/>
      <c r="S61" s="14"/>
      <c r="V61" s="12"/>
      <c r="W61" s="15"/>
      <c r="X61" s="133"/>
      <c r="Y61" s="697"/>
      <c r="Z61" s="697"/>
      <c r="AA61" s="697"/>
      <c r="AB61" s="697"/>
      <c r="AC61" s="697"/>
      <c r="AD61" s="697"/>
      <c r="AE61" s="697"/>
      <c r="AF61" s="158"/>
      <c r="AG61" s="16"/>
      <c r="AH61" s="380"/>
      <c r="AI61" s="697"/>
      <c r="AJ61" s="697"/>
      <c r="AK61" s="697"/>
      <c r="AL61" s="697"/>
      <c r="AM61" s="697"/>
      <c r="AN61" s="697"/>
      <c r="AO61" s="697"/>
      <c r="AP61" s="158"/>
      <c r="AS61" s="781"/>
      <c r="AT61" s="782"/>
      <c r="AU61" s="782"/>
      <c r="AV61" s="783"/>
      <c r="AX61" s="734"/>
      <c r="AY61" s="734"/>
      <c r="AZ61" s="734"/>
      <c r="BA61" s="734"/>
      <c r="BB61" s="734"/>
      <c r="BC61" s="734"/>
      <c r="BD61" s="734"/>
      <c r="BE61" s="734"/>
      <c r="BF61" s="734"/>
    </row>
    <row r="62" spans="1:58" ht="9.75" customHeight="1">
      <c r="A62" s="346">
        <v>9.75</v>
      </c>
      <c r="B62" s="474"/>
      <c r="D62" s="382">
        <f>MAXA(D$20:G59)+1</f>
        <v>11</v>
      </c>
      <c r="E62" s="698"/>
      <c r="F62" s="698"/>
      <c r="G62" s="698"/>
      <c r="H62" s="698"/>
      <c r="I62" s="698"/>
      <c r="J62" s="698"/>
      <c r="K62" s="698"/>
      <c r="L62" s="159">
        <f>MAXA(I$20:L59)+1</f>
        <v>12</v>
      </c>
      <c r="M62" s="15"/>
      <c r="N62" s="134">
        <f>MAXA(N$20:Q59)+1</f>
        <v>13</v>
      </c>
      <c r="O62" s="698"/>
      <c r="P62" s="698"/>
      <c r="Q62" s="810"/>
      <c r="R62" s="14"/>
      <c r="S62" s="14"/>
      <c r="V62" s="12"/>
      <c r="W62" s="15"/>
      <c r="X62" s="134">
        <f>MAXA(X$20:AA59)+1</f>
        <v>12</v>
      </c>
      <c r="Y62" s="698"/>
      <c r="Z62" s="698"/>
      <c r="AA62" s="698"/>
      <c r="AB62" s="698"/>
      <c r="AC62" s="698"/>
      <c r="AD62" s="698"/>
      <c r="AE62" s="698"/>
      <c r="AF62" s="159">
        <f>MAXA(AC$20:AF59)+1</f>
        <v>12</v>
      </c>
      <c r="AG62" s="16"/>
      <c r="AH62" s="382">
        <f>MAXA(AH$20:AK59)+1</f>
        <v>13</v>
      </c>
      <c r="AI62" s="698"/>
      <c r="AJ62" s="698"/>
      <c r="AK62" s="698"/>
      <c r="AL62" s="698"/>
      <c r="AM62" s="698"/>
      <c r="AN62" s="698"/>
      <c r="AO62" s="698"/>
      <c r="AP62" s="159">
        <f>MAXA(AM$20:AP59)+1</f>
        <v>10</v>
      </c>
      <c r="AS62" s="784"/>
      <c r="AT62" s="785"/>
      <c r="AU62" s="785"/>
      <c r="AV62" s="786"/>
      <c r="AX62" s="734"/>
      <c r="AY62" s="734"/>
      <c r="AZ62" s="734"/>
      <c r="BA62" s="734"/>
      <c r="BB62" s="734"/>
      <c r="BC62" s="734"/>
      <c r="BD62" s="734"/>
      <c r="BE62" s="734"/>
      <c r="BF62" s="734"/>
    </row>
    <row r="63" spans="1:58" ht="19.5" customHeight="1">
      <c r="A63" s="346"/>
      <c r="B63" s="24"/>
      <c r="E63" s="17"/>
      <c r="F63" s="360"/>
      <c r="G63" s="17"/>
      <c r="H63" s="17"/>
      <c r="I63" s="2"/>
      <c r="J63" s="359"/>
      <c r="K63" s="6"/>
      <c r="L63" s="2"/>
      <c r="M63" s="17"/>
      <c r="N63" s="11"/>
      <c r="O63" s="17"/>
      <c r="P63" s="360"/>
      <c r="Q63" s="17"/>
      <c r="X63" s="11"/>
      <c r="Y63" s="2"/>
      <c r="Z63" s="2"/>
      <c r="AA63" s="2"/>
      <c r="AB63" s="3"/>
      <c r="AC63" s="2"/>
      <c r="AD63" s="2"/>
      <c r="AE63" s="2"/>
      <c r="AF63" s="2"/>
      <c r="AL63" s="3"/>
      <c r="AP63" s="2"/>
      <c r="AX63" s="734"/>
      <c r="AY63" s="734"/>
      <c r="AZ63" s="734"/>
      <c r="BA63" s="734"/>
      <c r="BB63" s="734"/>
      <c r="BC63" s="734"/>
      <c r="BD63" s="734"/>
      <c r="BE63" s="734"/>
      <c r="BF63" s="734"/>
    </row>
    <row r="64" spans="1:58" ht="9.75" customHeight="1">
      <c r="A64" s="346">
        <v>9.75</v>
      </c>
      <c r="B64" s="472">
        <f>MAXA(B$20:B63)+1</f>
        <v>16</v>
      </c>
      <c r="D64" s="378" t="str">
        <f>D$16</f>
        <v>A</v>
      </c>
      <c r="E64" s="679" t="s">
        <v>12</v>
      </c>
      <c r="F64" s="679"/>
      <c r="G64" s="679"/>
      <c r="H64" s="679"/>
      <c r="I64" s="679"/>
      <c r="J64" s="679"/>
      <c r="K64" s="679"/>
      <c r="L64" s="157" t="str">
        <f>L$16</f>
        <v>B</v>
      </c>
      <c r="M64" s="17"/>
      <c r="N64" s="132" t="str">
        <f>N$16</f>
        <v>C</v>
      </c>
      <c r="O64" s="679" t="s">
        <v>12</v>
      </c>
      <c r="P64" s="679"/>
      <c r="Q64" s="793"/>
      <c r="V64" s="12"/>
      <c r="X64" s="132" t="str">
        <f>X$16</f>
        <v>E</v>
      </c>
      <c r="Y64" s="679" t="s">
        <v>12</v>
      </c>
      <c r="Z64" s="679"/>
      <c r="AA64" s="679"/>
      <c r="AB64" s="679"/>
      <c r="AC64" s="679"/>
      <c r="AD64" s="679"/>
      <c r="AE64" s="679"/>
      <c r="AF64" s="157" t="str">
        <f>AF$16</f>
        <v>F</v>
      </c>
      <c r="AH64" s="378" t="str">
        <f>AH$16</f>
        <v>G</v>
      </c>
      <c r="AI64" s="679" t="s">
        <v>12</v>
      </c>
      <c r="AJ64" s="679"/>
      <c r="AK64" s="679"/>
      <c r="AL64" s="679"/>
      <c r="AM64" s="679"/>
      <c r="AN64" s="679"/>
      <c r="AO64" s="679"/>
      <c r="AP64" s="157" t="str">
        <f>AP$16</f>
        <v>H</v>
      </c>
      <c r="AQ64" s="81"/>
      <c r="AR64" s="170"/>
      <c r="AX64" s="734"/>
      <c r="AY64" s="734"/>
      <c r="AZ64" s="734"/>
      <c r="BA64" s="734"/>
      <c r="BB64" s="734"/>
      <c r="BC64" s="734"/>
      <c r="BD64" s="734"/>
      <c r="BE64" s="734"/>
      <c r="BF64" s="734"/>
    </row>
    <row r="65" spans="1:58" ht="4.5" customHeight="1">
      <c r="A65" s="346">
        <v>4.5</v>
      </c>
      <c r="B65" s="473"/>
      <c r="D65" s="380"/>
      <c r="E65" s="680"/>
      <c r="F65" s="680"/>
      <c r="G65" s="680"/>
      <c r="H65" s="680"/>
      <c r="I65" s="680"/>
      <c r="J65" s="680"/>
      <c r="K65" s="680"/>
      <c r="L65" s="158"/>
      <c r="M65" s="17"/>
      <c r="N65" s="133"/>
      <c r="O65" s="680"/>
      <c r="P65" s="680"/>
      <c r="Q65" s="794"/>
      <c r="V65" s="12"/>
      <c r="X65" s="133"/>
      <c r="Y65" s="680"/>
      <c r="Z65" s="680"/>
      <c r="AA65" s="680"/>
      <c r="AB65" s="680"/>
      <c r="AC65" s="680"/>
      <c r="AD65" s="680"/>
      <c r="AE65" s="680"/>
      <c r="AF65" s="158"/>
      <c r="AH65" s="380"/>
      <c r="AI65" s="680"/>
      <c r="AJ65" s="680"/>
      <c r="AK65" s="680"/>
      <c r="AL65" s="680"/>
      <c r="AM65" s="680"/>
      <c r="AN65" s="680"/>
      <c r="AO65" s="680"/>
      <c r="AP65" s="158"/>
      <c r="AQ65" s="81"/>
      <c r="AR65" s="170"/>
      <c r="AX65" s="734"/>
      <c r="AY65" s="734"/>
      <c r="AZ65" s="734"/>
      <c r="BA65" s="734"/>
      <c r="BB65" s="734"/>
      <c r="BC65" s="734"/>
      <c r="BD65" s="734"/>
      <c r="BE65" s="734"/>
      <c r="BF65" s="734"/>
    </row>
    <row r="66" spans="1:58" ht="9.75" customHeight="1">
      <c r="A66" s="346">
        <v>9.75</v>
      </c>
      <c r="B66" s="474"/>
      <c r="D66" s="382">
        <f>MAXA(D$20:G63)+1</f>
        <v>12</v>
      </c>
      <c r="E66" s="681"/>
      <c r="F66" s="681"/>
      <c r="G66" s="681"/>
      <c r="H66" s="681"/>
      <c r="I66" s="681"/>
      <c r="J66" s="681"/>
      <c r="K66" s="681"/>
      <c r="L66" s="159">
        <f>MAXA(I$20:L63)+1</f>
        <v>13</v>
      </c>
      <c r="M66" s="17"/>
      <c r="N66" s="134">
        <f>MAXA(N$20:Q63)+1</f>
        <v>14</v>
      </c>
      <c r="O66" s="681"/>
      <c r="P66" s="681"/>
      <c r="Q66" s="795"/>
      <c r="V66" s="12"/>
      <c r="X66" s="134">
        <f>MAXA(X$20:AA63)+1</f>
        <v>13</v>
      </c>
      <c r="Y66" s="681"/>
      <c r="Z66" s="681"/>
      <c r="AA66" s="681"/>
      <c r="AB66" s="681"/>
      <c r="AC66" s="681"/>
      <c r="AD66" s="681"/>
      <c r="AE66" s="681"/>
      <c r="AF66" s="159">
        <f>MAXA(AC$20:AF63)+1</f>
        <v>13</v>
      </c>
      <c r="AH66" s="382">
        <f>MAXA(AH$20:AK63)+1</f>
        <v>14</v>
      </c>
      <c r="AI66" s="681"/>
      <c r="AJ66" s="681"/>
      <c r="AK66" s="681"/>
      <c r="AL66" s="681"/>
      <c r="AM66" s="681"/>
      <c r="AN66" s="681"/>
      <c r="AO66" s="681"/>
      <c r="AP66" s="159">
        <f>MAXA(AM$20:AP63)+1</f>
        <v>11</v>
      </c>
      <c r="AQ66" s="170"/>
      <c r="AR66" s="170"/>
      <c r="AX66" s="734"/>
      <c r="AY66" s="734"/>
      <c r="AZ66" s="734"/>
      <c r="BA66" s="734"/>
      <c r="BB66" s="734"/>
      <c r="BC66" s="734"/>
      <c r="BD66" s="734"/>
      <c r="BE66" s="734"/>
      <c r="BF66" s="734"/>
    </row>
    <row r="67" spans="1:42" ht="19.5" customHeight="1">
      <c r="A67" s="346"/>
      <c r="B67" s="24"/>
      <c r="E67" s="17"/>
      <c r="F67" s="360"/>
      <c r="G67" s="17"/>
      <c r="H67" s="17"/>
      <c r="I67" s="2"/>
      <c r="J67" s="359"/>
      <c r="K67" s="6"/>
      <c r="L67" s="2"/>
      <c r="M67" s="17"/>
      <c r="N67" s="11"/>
      <c r="O67" s="17"/>
      <c r="P67" s="360"/>
      <c r="Q67" s="17"/>
      <c r="X67" s="11"/>
      <c r="Y67" s="2"/>
      <c r="Z67" s="2"/>
      <c r="AA67" s="2"/>
      <c r="AB67" s="3"/>
      <c r="AC67" s="2"/>
      <c r="AD67" s="2"/>
      <c r="AE67" s="2"/>
      <c r="AF67" s="2"/>
      <c r="AL67" s="3"/>
      <c r="AP67" s="2"/>
    </row>
    <row r="68" spans="1:43" ht="9.75" customHeight="1">
      <c r="A68" s="346">
        <v>9.75</v>
      </c>
      <c r="B68" s="472">
        <f>MAXA(B$20:B67)+1</f>
        <v>17</v>
      </c>
      <c r="D68" s="378" t="str">
        <f>D$16</f>
        <v>A</v>
      </c>
      <c r="E68" s="682" t="s">
        <v>13</v>
      </c>
      <c r="F68" s="682"/>
      <c r="G68" s="682"/>
      <c r="H68" s="682"/>
      <c r="I68" s="682"/>
      <c r="J68" s="682"/>
      <c r="K68" s="682"/>
      <c r="L68" s="157" t="str">
        <f>L$16</f>
        <v>B</v>
      </c>
      <c r="M68" s="17"/>
      <c r="N68" s="132" t="str">
        <f>N$16</f>
        <v>C</v>
      </c>
      <c r="O68" s="682" t="s">
        <v>13</v>
      </c>
      <c r="P68" s="682"/>
      <c r="Q68" s="787"/>
      <c r="V68" s="12"/>
      <c r="X68" s="132" t="str">
        <f>X$16</f>
        <v>E</v>
      </c>
      <c r="Y68" s="682" t="s">
        <v>13</v>
      </c>
      <c r="Z68" s="682"/>
      <c r="AA68" s="682"/>
      <c r="AB68" s="682"/>
      <c r="AC68" s="682"/>
      <c r="AD68" s="682"/>
      <c r="AE68" s="682"/>
      <c r="AF68" s="157" t="str">
        <f>AF$16</f>
        <v>F</v>
      </c>
      <c r="AH68" s="378" t="str">
        <f>AH$16</f>
        <v>G</v>
      </c>
      <c r="AI68" s="682" t="s">
        <v>13</v>
      </c>
      <c r="AJ68" s="682"/>
      <c r="AK68" s="682"/>
      <c r="AL68" s="682"/>
      <c r="AM68" s="682"/>
      <c r="AN68" s="682"/>
      <c r="AO68" s="682"/>
      <c r="AP68" s="157" t="str">
        <f>AP$16</f>
        <v>H</v>
      </c>
      <c r="AQ68" s="81"/>
    </row>
    <row r="69" spans="1:43" ht="4.5" customHeight="1">
      <c r="A69" s="346">
        <v>4.5</v>
      </c>
      <c r="B69" s="473"/>
      <c r="D69" s="380"/>
      <c r="E69" s="683"/>
      <c r="F69" s="683"/>
      <c r="G69" s="683"/>
      <c r="H69" s="683"/>
      <c r="I69" s="683"/>
      <c r="J69" s="683"/>
      <c r="K69" s="683"/>
      <c r="L69" s="158"/>
      <c r="M69" s="17"/>
      <c r="N69" s="133"/>
      <c r="O69" s="683"/>
      <c r="P69" s="683"/>
      <c r="Q69" s="788"/>
      <c r="V69" s="12"/>
      <c r="X69" s="133"/>
      <c r="Y69" s="683"/>
      <c r="Z69" s="683"/>
      <c r="AA69" s="683"/>
      <c r="AB69" s="683"/>
      <c r="AC69" s="683"/>
      <c r="AD69" s="683"/>
      <c r="AE69" s="683"/>
      <c r="AF69" s="158"/>
      <c r="AH69" s="380"/>
      <c r="AI69" s="683"/>
      <c r="AJ69" s="683"/>
      <c r="AK69" s="683"/>
      <c r="AL69" s="683"/>
      <c r="AM69" s="683"/>
      <c r="AN69" s="683"/>
      <c r="AO69" s="683"/>
      <c r="AP69" s="158"/>
      <c r="AQ69" s="81"/>
    </row>
    <row r="70" spans="1:43" ht="9.75" customHeight="1">
      <c r="A70" s="346">
        <v>9.75</v>
      </c>
      <c r="B70" s="474"/>
      <c r="D70" s="382">
        <f>MAXA(D$20:G67)+1</f>
        <v>13</v>
      </c>
      <c r="E70" s="684"/>
      <c r="F70" s="684"/>
      <c r="G70" s="684"/>
      <c r="H70" s="684"/>
      <c r="I70" s="684"/>
      <c r="J70" s="684"/>
      <c r="K70" s="684"/>
      <c r="L70" s="159">
        <f>MAXA(I$20:L67)+1</f>
        <v>14</v>
      </c>
      <c r="M70" s="17"/>
      <c r="N70" s="134">
        <f>MAXA(N$20:Q67)+1</f>
        <v>15</v>
      </c>
      <c r="O70" s="684"/>
      <c r="P70" s="684"/>
      <c r="Q70" s="789"/>
      <c r="V70" s="12"/>
      <c r="X70" s="134">
        <f>MAXA(X$20:AA67)+1</f>
        <v>14</v>
      </c>
      <c r="Y70" s="684"/>
      <c r="Z70" s="684"/>
      <c r="AA70" s="684"/>
      <c r="AB70" s="684"/>
      <c r="AC70" s="684"/>
      <c r="AD70" s="684"/>
      <c r="AE70" s="684"/>
      <c r="AF70" s="159">
        <f>MAXA(AC$20:AF67)+1</f>
        <v>14</v>
      </c>
      <c r="AH70" s="382">
        <f>MAXA(AH$20:AK67)+1</f>
        <v>15</v>
      </c>
      <c r="AI70" s="684"/>
      <c r="AJ70" s="684"/>
      <c r="AK70" s="684"/>
      <c r="AL70" s="684"/>
      <c r="AM70" s="684"/>
      <c r="AN70" s="684"/>
      <c r="AO70" s="684"/>
      <c r="AP70" s="159">
        <f>MAXA(AM$20:AP67)+1</f>
        <v>12</v>
      </c>
      <c r="AQ70" s="170"/>
    </row>
    <row r="71" spans="1:39" ht="19.5" customHeight="1">
      <c r="A71" s="346"/>
      <c r="AL71" s="1"/>
      <c r="AM71" s="1"/>
    </row>
    <row r="72" spans="1:59" ht="12.75" customHeight="1">
      <c r="A72" s="346">
        <v>12.75</v>
      </c>
      <c r="B72" s="740">
        <f>MAXA(B$20:B71)+1</f>
        <v>18</v>
      </c>
      <c r="D72" s="141" t="str">
        <f>D16</f>
        <v>A</v>
      </c>
      <c r="E72" s="595" t="str">
        <f>E16</f>
        <v>A</v>
      </c>
      <c r="F72" s="595"/>
      <c r="G72" s="595"/>
      <c r="H72" s="142"/>
      <c r="I72" s="595" t="str">
        <f>I16</f>
        <v>B</v>
      </c>
      <c r="J72" s="595"/>
      <c r="K72" s="595"/>
      <c r="L72" s="143" t="str">
        <f>L16</f>
        <v>B</v>
      </c>
      <c r="N72" s="141" t="str">
        <f>N16</f>
        <v>C</v>
      </c>
      <c r="O72" s="595" t="str">
        <f>O16</f>
        <v>C</v>
      </c>
      <c r="P72" s="595"/>
      <c r="Q72" s="595"/>
      <c r="R72" s="142"/>
      <c r="S72" s="595" t="str">
        <f>S16</f>
        <v>D</v>
      </c>
      <c r="T72" s="595"/>
      <c r="U72" s="595"/>
      <c r="V72" s="143" t="str">
        <f>V16</f>
        <v>D</v>
      </c>
      <c r="X72" s="141" t="str">
        <f>X16</f>
        <v>E</v>
      </c>
      <c r="Y72" s="595" t="str">
        <f>Y16</f>
        <v>E</v>
      </c>
      <c r="Z72" s="595"/>
      <c r="AA72" s="595"/>
      <c r="AB72" s="142"/>
      <c r="AC72" s="595" t="str">
        <f>AC16</f>
        <v>F</v>
      </c>
      <c r="AD72" s="595"/>
      <c r="AE72" s="595"/>
      <c r="AF72" s="143" t="str">
        <f>AF16</f>
        <v>F</v>
      </c>
      <c r="AH72" s="141" t="str">
        <f>AH16</f>
        <v>G</v>
      </c>
      <c r="AI72" s="595" t="str">
        <f>AI16</f>
        <v>G</v>
      </c>
      <c r="AJ72" s="595"/>
      <c r="AK72" s="595"/>
      <c r="AL72" s="142"/>
      <c r="AM72" s="595" t="str">
        <f>AM16</f>
        <v>H</v>
      </c>
      <c r="AN72" s="595"/>
      <c r="AO72" s="595"/>
      <c r="AP72" s="143" t="str">
        <f>AP16</f>
        <v>H</v>
      </c>
      <c r="AQ72" s="81"/>
      <c r="AR72" s="170"/>
      <c r="AS72" s="718" t="s">
        <v>75</v>
      </c>
      <c r="AT72" s="719"/>
      <c r="AU72" s="719"/>
      <c r="AV72" s="173"/>
      <c r="AW72" s="719" t="s">
        <v>76</v>
      </c>
      <c r="AX72" s="719"/>
      <c r="AY72" s="719"/>
      <c r="AZ72" s="173"/>
      <c r="BA72" s="719" t="s">
        <v>77</v>
      </c>
      <c r="BB72" s="719"/>
      <c r="BC72" s="719"/>
      <c r="BD72" s="173"/>
      <c r="BE72" s="719" t="s">
        <v>78</v>
      </c>
      <c r="BF72" s="719"/>
      <c r="BG72" s="735"/>
    </row>
    <row r="73" spans="1:59" ht="6.75" customHeight="1">
      <c r="A73" s="346">
        <v>6.75</v>
      </c>
      <c r="B73" s="741">
        <f>MAXA(B$20:E70)+1</f>
        <v>18</v>
      </c>
      <c r="D73" s="145"/>
      <c r="E73" s="590" t="str">
        <f>E$15</f>
        <v>Pâtes en sauce</v>
      </c>
      <c r="F73" s="590"/>
      <c r="G73" s="590"/>
      <c r="H73" s="590"/>
      <c r="I73" s="590"/>
      <c r="J73" s="590"/>
      <c r="K73" s="590"/>
      <c r="L73" s="146"/>
      <c r="N73" s="145"/>
      <c r="O73" s="590" t="str">
        <f>O$15</f>
        <v>Hachis Parmentier </v>
      </c>
      <c r="P73" s="590"/>
      <c r="Q73" s="590"/>
      <c r="R73" s="590"/>
      <c r="S73" s="590"/>
      <c r="T73" s="590"/>
      <c r="U73" s="590"/>
      <c r="V73" s="146"/>
      <c r="W73" s="386"/>
      <c r="X73" s="145"/>
      <c r="Y73" s="590" t="str">
        <f>Y$15</f>
        <v>Plats uniques cuisinés en sauteuse</v>
      </c>
      <c r="Z73" s="590"/>
      <c r="AA73" s="590"/>
      <c r="AB73" s="590"/>
      <c r="AC73" s="590"/>
      <c r="AD73" s="590"/>
      <c r="AE73" s="590"/>
      <c r="AF73" s="146"/>
      <c r="AH73" s="145"/>
      <c r="AI73" s="590" t="str">
        <f>AI$15</f>
        <v>Lasagnes / Raviolis</v>
      </c>
      <c r="AJ73" s="590"/>
      <c r="AK73" s="590"/>
      <c r="AL73" s="590"/>
      <c r="AM73" s="590"/>
      <c r="AN73" s="590"/>
      <c r="AO73" s="590"/>
      <c r="AP73" s="146"/>
      <c r="AQ73" s="81"/>
      <c r="AR73" s="170"/>
      <c r="AS73" s="690" t="s">
        <v>84</v>
      </c>
      <c r="AT73" s="590"/>
      <c r="AU73" s="590"/>
      <c r="AV73" s="590"/>
      <c r="AW73" s="590"/>
      <c r="AX73" s="590"/>
      <c r="AY73" s="590"/>
      <c r="AZ73" s="590"/>
      <c r="BA73" s="590"/>
      <c r="BB73" s="590"/>
      <c r="BC73" s="590"/>
      <c r="BD73" s="590"/>
      <c r="BE73" s="590"/>
      <c r="BF73" s="590"/>
      <c r="BG73" s="591"/>
    </row>
    <row r="74" spans="1:59" ht="10.5" customHeight="1" thickBot="1">
      <c r="A74" s="346">
        <v>10.5</v>
      </c>
      <c r="B74" s="742">
        <f>MAXA(B$20:E71)+1</f>
        <v>18</v>
      </c>
      <c r="D74" s="177"/>
      <c r="E74" s="592"/>
      <c r="F74" s="592"/>
      <c r="G74" s="592"/>
      <c r="H74" s="592"/>
      <c r="I74" s="592"/>
      <c r="J74" s="592"/>
      <c r="K74" s="592"/>
      <c r="L74" s="178"/>
      <c r="N74" s="177"/>
      <c r="O74" s="592"/>
      <c r="P74" s="592"/>
      <c r="Q74" s="592"/>
      <c r="R74" s="592"/>
      <c r="S74" s="592"/>
      <c r="T74" s="592"/>
      <c r="U74" s="592"/>
      <c r="V74" s="178"/>
      <c r="X74" s="177"/>
      <c r="Y74" s="592"/>
      <c r="Z74" s="592"/>
      <c r="AA74" s="592"/>
      <c r="AB74" s="592"/>
      <c r="AC74" s="592"/>
      <c r="AD74" s="592"/>
      <c r="AE74" s="592"/>
      <c r="AF74" s="178"/>
      <c r="AH74" s="177"/>
      <c r="AI74" s="592"/>
      <c r="AJ74" s="592"/>
      <c r="AK74" s="592"/>
      <c r="AL74" s="592"/>
      <c r="AM74" s="592"/>
      <c r="AN74" s="592"/>
      <c r="AO74" s="592"/>
      <c r="AP74" s="178"/>
      <c r="AQ74" s="170"/>
      <c r="AR74" s="170"/>
      <c r="AS74" s="724"/>
      <c r="AT74" s="592"/>
      <c r="AU74" s="592"/>
      <c r="AV74" s="592"/>
      <c r="AW74" s="592"/>
      <c r="AX74" s="592"/>
      <c r="AY74" s="592"/>
      <c r="AZ74" s="592"/>
      <c r="BA74" s="592"/>
      <c r="BB74" s="592"/>
      <c r="BC74" s="592"/>
      <c r="BD74" s="592"/>
      <c r="BE74" s="592"/>
      <c r="BF74" s="592"/>
      <c r="BG74" s="593"/>
    </row>
    <row r="75" ht="11.25">
      <c r="A75" s="346"/>
    </row>
  </sheetData>
  <sheetProtection/>
  <mergeCells count="133">
    <mergeCell ref="AI32:AK34"/>
    <mergeCell ref="E15:K15"/>
    <mergeCell ref="E17:G17"/>
    <mergeCell ref="I17:K17"/>
    <mergeCell ref="O15:U15"/>
    <mergeCell ref="O17:Q17"/>
    <mergeCell ref="S17:U17"/>
    <mergeCell ref="O16:Q16"/>
    <mergeCell ref="S16:U16"/>
    <mergeCell ref="E16:G16"/>
    <mergeCell ref="I16:K16"/>
    <mergeCell ref="E73:K74"/>
    <mergeCell ref="O72:Q72"/>
    <mergeCell ref="O73:U74"/>
    <mergeCell ref="S72:U72"/>
    <mergeCell ref="AS15:BG15"/>
    <mergeCell ref="AI15:AO15"/>
    <mergeCell ref="E72:G72"/>
    <mergeCell ref="I72:K72"/>
    <mergeCell ref="Y15:AE15"/>
    <mergeCell ref="Y17:AA17"/>
    <mergeCell ref="Y16:AA16"/>
    <mergeCell ref="AC16:AE16"/>
    <mergeCell ref="BE52:BG54"/>
    <mergeCell ref="AM40:AO42"/>
    <mergeCell ref="Y40:AE42"/>
    <mergeCell ref="AW16:AY16"/>
    <mergeCell ref="BA16:BC16"/>
    <mergeCell ref="BE16:BG16"/>
    <mergeCell ref="AI16:AK16"/>
    <mergeCell ref="AM16:AO16"/>
    <mergeCell ref="B56:B58"/>
    <mergeCell ref="E56:G58"/>
    <mergeCell ref="I56:K58"/>
    <mergeCell ref="O56:Q58"/>
    <mergeCell ref="BE48:BG50"/>
    <mergeCell ref="O48:Q50"/>
    <mergeCell ref="Y56:AE58"/>
    <mergeCell ref="AI56:AK58"/>
    <mergeCell ref="AI48:AO50"/>
    <mergeCell ref="BE17:BG18"/>
    <mergeCell ref="AS16:AU16"/>
    <mergeCell ref="E36:G38"/>
    <mergeCell ref="AM36:AO38"/>
    <mergeCell ref="Y36:AE38"/>
    <mergeCell ref="S36:U38"/>
    <mergeCell ref="O36:Q38"/>
    <mergeCell ref="S28:U30"/>
    <mergeCell ref="AC17:AE17"/>
    <mergeCell ref="AI24:AK26"/>
    <mergeCell ref="S32:U34"/>
    <mergeCell ref="BA17:BC18"/>
    <mergeCell ref="AI17:AK17"/>
    <mergeCell ref="AM17:AO17"/>
    <mergeCell ref="AI20:AK22"/>
    <mergeCell ref="Y24:AE26"/>
    <mergeCell ref="AS17:AU18"/>
    <mergeCell ref="AW17:AY18"/>
    <mergeCell ref="AM32:AO34"/>
    <mergeCell ref="AI28:AK30"/>
    <mergeCell ref="I24:K26"/>
    <mergeCell ref="S20:U22"/>
    <mergeCell ref="O20:Q22"/>
    <mergeCell ref="O24:Q26"/>
    <mergeCell ref="Y72:AA72"/>
    <mergeCell ref="AC72:AE72"/>
    <mergeCell ref="I52:K54"/>
    <mergeCell ref="Y52:AE54"/>
    <mergeCell ref="Y60:AE62"/>
    <mergeCell ref="O60:Q62"/>
    <mergeCell ref="Y73:AE74"/>
    <mergeCell ref="B20:B22"/>
    <mergeCell ref="O44:U46"/>
    <mergeCell ref="B52:B54"/>
    <mergeCell ref="B60:B62"/>
    <mergeCell ref="E48:G50"/>
    <mergeCell ref="E60:K62"/>
    <mergeCell ref="Y48:AE50"/>
    <mergeCell ref="O64:Q66"/>
    <mergeCell ref="O52:Q54"/>
    <mergeCell ref="B15:B18"/>
    <mergeCell ref="B40:B42"/>
    <mergeCell ref="B48:B50"/>
    <mergeCell ref="E20:G22"/>
    <mergeCell ref="E40:G42"/>
    <mergeCell ref="B24:B26"/>
    <mergeCell ref="B28:B30"/>
    <mergeCell ref="B32:B34"/>
    <mergeCell ref="B44:B46"/>
    <mergeCell ref="B36:B38"/>
    <mergeCell ref="B68:B70"/>
    <mergeCell ref="E64:K66"/>
    <mergeCell ref="E68:K70"/>
    <mergeCell ref="B64:B66"/>
    <mergeCell ref="AI68:AO70"/>
    <mergeCell ref="Y64:AE66"/>
    <mergeCell ref="Y68:AE70"/>
    <mergeCell ref="O68:Q70"/>
    <mergeCell ref="AX60:BF66"/>
    <mergeCell ref="AS60:AV62"/>
    <mergeCell ref="AI73:AO74"/>
    <mergeCell ref="AS73:BG74"/>
    <mergeCell ref="AI72:AK72"/>
    <mergeCell ref="AM72:AO72"/>
    <mergeCell ref="AS72:AU72"/>
    <mergeCell ref="AW72:AY72"/>
    <mergeCell ref="BA72:BC72"/>
    <mergeCell ref="BE72:BG72"/>
    <mergeCell ref="AW36:AY38"/>
    <mergeCell ref="BA48:BC50"/>
    <mergeCell ref="I36:K38"/>
    <mergeCell ref="I48:K50"/>
    <mergeCell ref="O40:Q42"/>
    <mergeCell ref="AI52:AO54"/>
    <mergeCell ref="BA52:BC54"/>
    <mergeCell ref="AI36:AK38"/>
    <mergeCell ref="AU2:BG2"/>
    <mergeCell ref="K3:N3"/>
    <mergeCell ref="G5:AW5"/>
    <mergeCell ref="G6:AW6"/>
    <mergeCell ref="AY6:BA6"/>
    <mergeCell ref="D9:V9"/>
    <mergeCell ref="X9:AP9"/>
    <mergeCell ref="B72:B74"/>
    <mergeCell ref="AS36:AU38"/>
    <mergeCell ref="E11:AP11"/>
    <mergeCell ref="E13:AP13"/>
    <mergeCell ref="E24:G26"/>
    <mergeCell ref="Y20:AE22"/>
    <mergeCell ref="I20:K22"/>
    <mergeCell ref="I40:K42"/>
    <mergeCell ref="AI60:AO62"/>
    <mergeCell ref="AI64:AO66"/>
  </mergeCells>
  <printOptions horizontalCentered="1"/>
  <pageMargins left="0" right="0" top="0.3937007874015748" bottom="0.3937007874015748" header="0" footer="0"/>
  <pageSetup horizontalDpi="300" verticalDpi="300" orientation="landscape" pageOrder="overThenDown" paperSize="8" scale="76" r:id="rId2"/>
  <headerFooter alignWithMargins="0">
    <oddFooter>&amp;RImprimé le :&amp;D</oddFooter>
  </headerFooter>
  <drawing r:id="rId1"/>
</worksheet>
</file>

<file path=xl/worksheets/sheet5.xml><?xml version="1.0" encoding="utf-8"?>
<worksheet xmlns="http://schemas.openxmlformats.org/spreadsheetml/2006/main" xmlns:r="http://schemas.openxmlformats.org/officeDocument/2006/relationships">
  <dimension ref="A1:HW74"/>
  <sheetViews>
    <sheetView showGridLines="0" zoomScaleSheetLayoutView="100" zoomScalePageLayoutView="0" workbookViewId="0" topLeftCell="A1">
      <selection activeCell="B2" sqref="B2:E2"/>
    </sheetView>
  </sheetViews>
  <sheetFormatPr defaultColWidth="11.421875" defaultRowHeight="12.75"/>
  <cols>
    <col min="1" max="1" width="0.71875" style="1" customWidth="1"/>
    <col min="2" max="2" width="5.140625" style="1" customWidth="1"/>
    <col min="3" max="3" width="1.7109375" style="1" customWidth="1"/>
    <col min="4" max="4" width="3.57421875" style="1" customWidth="1"/>
    <col min="5" max="5" width="8.7109375" style="1" customWidth="1"/>
    <col min="6" max="6" width="0.85546875" style="1" customWidth="1"/>
    <col min="7" max="7" width="8.7109375" style="1" customWidth="1"/>
    <col min="8" max="8" width="0.85546875" style="1" customWidth="1"/>
    <col min="9" max="9" width="8.7109375" style="1" customWidth="1"/>
    <col min="10" max="10" width="0.85546875" style="1" customWidth="1"/>
    <col min="11" max="11" width="8.7109375" style="1" customWidth="1"/>
    <col min="12" max="12" width="3.7109375" style="1" customWidth="1"/>
    <col min="13" max="13" width="1.28515625" style="2" customWidth="1"/>
    <col min="14" max="14" width="46.57421875" style="1" customWidth="1"/>
    <col min="15" max="15" width="2.00390625" style="1" customWidth="1"/>
    <col min="16" max="16" width="50.28125" style="1" customWidth="1"/>
    <col min="17" max="17" width="1.8515625" style="1" customWidth="1"/>
    <col min="18" max="18" width="62.7109375" style="1" customWidth="1"/>
    <col min="19" max="19" width="2.7109375" style="1" customWidth="1"/>
    <col min="20" max="20" width="47.140625" style="1" customWidth="1"/>
    <col min="21" max="21" width="2.57421875" style="1" customWidth="1"/>
    <col min="22" max="22" width="8.7109375" style="1" customWidth="1"/>
    <col min="23" max="23" width="2.140625" style="1" customWidth="1"/>
    <col min="24" max="24" width="6.140625" style="2" customWidth="1"/>
    <col min="25" max="25" width="5.7109375" style="1" customWidth="1"/>
    <col min="26" max="26" width="0.85546875" style="1" customWidth="1"/>
    <col min="27" max="27" width="5.7109375" style="1" customWidth="1"/>
    <col min="28" max="28" width="2.00390625" style="1" customWidth="1"/>
    <col min="29" max="29" width="6.7109375" style="1" customWidth="1"/>
    <col min="30" max="30" width="0.85546875" style="1" customWidth="1"/>
    <col min="31" max="31" width="6.7109375" style="1" customWidth="1"/>
    <col min="32" max="32" width="2.00390625" style="1" customWidth="1"/>
    <col min="33" max="33" width="5.7109375" style="1" customWidth="1"/>
    <col min="34" max="34" width="0.85546875" style="1" customWidth="1"/>
    <col min="35" max="35" width="5.7109375" style="1" customWidth="1"/>
    <col min="36" max="36" width="1.8515625" style="1" customWidth="1"/>
    <col min="37" max="37" width="5.7109375" style="1" customWidth="1"/>
    <col min="38" max="38" width="0.85546875" style="1" customWidth="1"/>
    <col min="39" max="39" width="5.7109375" style="1" customWidth="1"/>
    <col min="40" max="40" width="3.7109375" style="1" customWidth="1"/>
    <col min="41" max="41" width="1.8515625" style="1" customWidth="1"/>
    <col min="42" max="16384" width="11.421875" style="1" customWidth="1"/>
  </cols>
  <sheetData>
    <row r="1" spans="13:24" ht="10.5" customHeight="1">
      <c r="M1" s="1"/>
      <c r="X1" s="1"/>
    </row>
    <row r="2" spans="1:139" ht="23.25">
      <c r="A2" s="84"/>
      <c r="B2" s="87"/>
      <c r="C2" s="88"/>
      <c r="D2" s="415" t="s">
        <v>265</v>
      </c>
      <c r="E2" s="88"/>
      <c r="F2" s="89"/>
      <c r="G2" s="90"/>
      <c r="H2" s="90"/>
      <c r="I2" s="88"/>
      <c r="J2" s="88"/>
      <c r="K2" s="88"/>
      <c r="L2" s="90"/>
      <c r="M2" s="91"/>
      <c r="N2" s="90"/>
      <c r="O2" s="91"/>
      <c r="P2" s="91"/>
      <c r="Q2" s="91"/>
      <c r="R2" s="230" t="s">
        <v>115</v>
      </c>
      <c r="S2" s="89"/>
      <c r="T2" s="89"/>
      <c r="U2" s="89"/>
      <c r="V2" s="89"/>
      <c r="W2" s="89"/>
      <c r="X2" s="891" t="s">
        <v>71</v>
      </c>
      <c r="Y2" s="891"/>
      <c r="Z2" s="891"/>
      <c r="AA2" s="891"/>
      <c r="AB2" s="891"/>
      <c r="AC2" s="891"/>
      <c r="AD2" s="891"/>
      <c r="AE2" s="891"/>
      <c r="AF2" s="891"/>
      <c r="AG2" s="891"/>
      <c r="AH2" s="891"/>
      <c r="AI2" s="891"/>
      <c r="AJ2" s="891"/>
      <c r="AK2" s="891"/>
      <c r="AL2" s="891"/>
      <c r="AM2" s="892"/>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row>
    <row r="3" spans="1:139" ht="12.75">
      <c r="A3" s="84"/>
      <c r="B3" s="433"/>
      <c r="C3" s="434"/>
      <c r="D3" s="435" t="s">
        <v>52</v>
      </c>
      <c r="E3" s="435"/>
      <c r="F3" s="436"/>
      <c r="G3" s="437" t="s">
        <v>53</v>
      </c>
      <c r="H3" s="430"/>
      <c r="I3" s="438"/>
      <c r="J3" s="439"/>
      <c r="K3" s="896">
        <v>39614.958333333336</v>
      </c>
      <c r="L3" s="896"/>
      <c r="M3" s="896"/>
      <c r="N3" s="896"/>
      <c r="O3" s="440"/>
      <c r="P3" s="441"/>
      <c r="Q3" s="440"/>
      <c r="R3" s="441" t="s">
        <v>56</v>
      </c>
      <c r="S3" s="442"/>
      <c r="T3" s="422"/>
      <c r="U3" s="231"/>
      <c r="V3" s="169"/>
      <c r="W3" s="84"/>
      <c r="X3" s="84"/>
      <c r="Y3" s="169"/>
      <c r="Z3" s="84"/>
      <c r="AA3" s="84"/>
      <c r="AB3" s="84"/>
      <c r="AC3" s="84"/>
      <c r="AD3" s="84"/>
      <c r="AE3" s="169"/>
      <c r="AF3" s="235"/>
      <c r="AG3" s="235"/>
      <c r="AH3" s="235"/>
      <c r="AI3" s="235"/>
      <c r="AJ3" s="235"/>
      <c r="AK3" s="232"/>
      <c r="AL3" s="233"/>
      <c r="AM3" s="236" t="s">
        <v>72</v>
      </c>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row>
    <row r="4" spans="1:139" ht="12" customHeight="1">
      <c r="A4" s="84"/>
      <c r="B4" s="443"/>
      <c r="C4" s="420"/>
      <c r="D4" s="435" t="s">
        <v>73</v>
      </c>
      <c r="E4" s="435"/>
      <c r="F4" s="435"/>
      <c r="G4" s="437" t="s">
        <v>116</v>
      </c>
      <c r="H4" s="422"/>
      <c r="I4" s="437"/>
      <c r="J4" s="434"/>
      <c r="K4" s="444"/>
      <c r="L4" s="441"/>
      <c r="M4" s="440"/>
      <c r="N4" s="445"/>
      <c r="O4" s="445"/>
      <c r="P4" s="441" t="s">
        <v>54</v>
      </c>
      <c r="Q4" s="441"/>
      <c r="R4" s="440"/>
      <c r="S4" s="442" t="s">
        <v>59</v>
      </c>
      <c r="T4" s="440"/>
      <c r="U4" s="238"/>
      <c r="V4" s="237"/>
      <c r="W4" s="84"/>
      <c r="X4" s="84"/>
      <c r="Y4" s="84"/>
      <c r="Z4" s="84"/>
      <c r="AA4" s="84"/>
      <c r="AB4" s="84"/>
      <c r="AC4" s="84"/>
      <c r="AD4" s="84"/>
      <c r="AE4" s="229"/>
      <c r="AF4" s="229"/>
      <c r="AG4" s="229"/>
      <c r="AH4" s="229"/>
      <c r="AI4" s="229"/>
      <c r="AJ4" s="229"/>
      <c r="AK4" s="85"/>
      <c r="AL4" s="16"/>
      <c r="AM4" s="96"/>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row>
    <row r="5" spans="1:139" ht="23.25">
      <c r="A5" s="84"/>
      <c r="B5" s="97"/>
      <c r="C5" s="17"/>
      <c r="D5" s="105" t="s">
        <v>57</v>
      </c>
      <c r="E5" s="86"/>
      <c r="F5" s="86"/>
      <c r="G5" s="767" t="s">
        <v>117</v>
      </c>
      <c r="H5" s="767"/>
      <c r="I5" s="767"/>
      <c r="J5" s="767"/>
      <c r="K5" s="767"/>
      <c r="L5" s="767"/>
      <c r="M5" s="767"/>
      <c r="N5" s="767"/>
      <c r="O5" s="767"/>
      <c r="P5" s="767"/>
      <c r="Q5" s="767"/>
      <c r="R5" s="767"/>
      <c r="S5" s="767"/>
      <c r="T5" s="767"/>
      <c r="U5" s="767"/>
      <c r="V5" s="767"/>
      <c r="W5" s="312" t="str">
        <f>G6</f>
        <v>PLATS UNIQUES - CUISINÉS EN SAUTEUSE</v>
      </c>
      <c r="X5" s="239"/>
      <c r="Y5" s="239"/>
      <c r="Z5" s="239"/>
      <c r="AA5" s="239"/>
      <c r="AB5" s="103"/>
      <c r="AC5" s="103"/>
      <c r="AD5" s="84"/>
      <c r="AE5" s="103"/>
      <c r="AF5" s="103"/>
      <c r="AG5" s="103"/>
      <c r="AH5" s="103"/>
      <c r="AI5" s="202" t="s">
        <v>85</v>
      </c>
      <c r="AJ5" s="103"/>
      <c r="AK5" s="240"/>
      <c r="AL5" s="103"/>
      <c r="AM5" s="241"/>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row>
    <row r="6" spans="1:139" ht="23.25">
      <c r="A6" s="84"/>
      <c r="B6" s="98"/>
      <c r="C6" s="17"/>
      <c r="D6" s="106" t="s">
        <v>51</v>
      </c>
      <c r="E6" s="103"/>
      <c r="F6" s="103"/>
      <c r="G6" s="768" t="s">
        <v>118</v>
      </c>
      <c r="H6" s="768"/>
      <c r="I6" s="768"/>
      <c r="J6" s="768"/>
      <c r="K6" s="768"/>
      <c r="L6" s="768"/>
      <c r="M6" s="768"/>
      <c r="N6" s="768"/>
      <c r="O6" s="768"/>
      <c r="P6" s="768"/>
      <c r="Q6" s="768"/>
      <c r="R6" s="768"/>
      <c r="S6" s="768"/>
      <c r="T6" s="768"/>
      <c r="U6" s="768"/>
      <c r="V6" s="768"/>
      <c r="W6" s="242"/>
      <c r="X6" s="242"/>
      <c r="Y6" s="242"/>
      <c r="Z6" s="242"/>
      <c r="AA6" s="172"/>
      <c r="AB6" s="172"/>
      <c r="AC6" s="893" t="s">
        <v>119</v>
      </c>
      <c r="AD6" s="894"/>
      <c r="AE6" s="894"/>
      <c r="AF6" s="894"/>
      <c r="AG6" s="895"/>
      <c r="AH6" s="243"/>
      <c r="AI6" s="186" t="s">
        <v>58</v>
      </c>
      <c r="AJ6" s="244"/>
      <c r="AK6" s="169"/>
      <c r="AL6" s="103"/>
      <c r="AM6" s="245"/>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row>
    <row r="7" spans="1:139" ht="14.25">
      <c r="A7" s="84"/>
      <c r="B7" s="99"/>
      <c r="C7" s="100"/>
      <c r="D7" s="246" t="str">
        <f ca="1">CELL("nomfichier")</f>
        <v>F:\MES SITES WEB\uprt.fr\di-diagrammes\[DI-diagramme_fabrications.xls]DI-Paysage-7 col 30 lignes</v>
      </c>
      <c r="E7" s="100"/>
      <c r="F7" s="101"/>
      <c r="G7" s="101"/>
      <c r="H7" s="101"/>
      <c r="I7" s="100"/>
      <c r="J7" s="100"/>
      <c r="K7" s="100"/>
      <c r="L7" s="101"/>
      <c r="M7" s="102"/>
      <c r="N7" s="101"/>
      <c r="O7" s="102"/>
      <c r="P7" s="102"/>
      <c r="Q7" s="102"/>
      <c r="R7" s="102"/>
      <c r="S7" s="101"/>
      <c r="T7" s="102"/>
      <c r="U7" s="101"/>
      <c r="V7" s="102"/>
      <c r="W7" s="102"/>
      <c r="X7" s="102"/>
      <c r="Y7" s="102"/>
      <c r="Z7" s="102"/>
      <c r="AA7" s="102"/>
      <c r="AB7" s="102"/>
      <c r="AC7" s="102"/>
      <c r="AD7" s="102"/>
      <c r="AE7" s="247"/>
      <c r="AF7" s="247"/>
      <c r="AG7" s="247"/>
      <c r="AH7" s="247"/>
      <c r="AI7" s="247"/>
      <c r="AJ7" s="247"/>
      <c r="AK7" s="100"/>
      <c r="AL7" s="101"/>
      <c r="AM7" s="248"/>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row>
    <row r="8" spans="1:231" ht="7.5" customHeight="1">
      <c r="A8" s="84"/>
      <c r="B8" s="249"/>
      <c r="C8" s="233"/>
      <c r="D8" s="233"/>
      <c r="E8" s="233"/>
      <c r="F8" s="233"/>
      <c r="G8" s="233"/>
      <c r="H8" s="233"/>
      <c r="I8" s="233"/>
      <c r="J8" s="233"/>
      <c r="K8" s="250"/>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row>
    <row r="9" spans="2:39" s="250" customFormat="1" ht="23.25" customHeight="1">
      <c r="B9" s="897" t="s">
        <v>82</v>
      </c>
      <c r="C9" s="898"/>
      <c r="D9" s="898"/>
      <c r="E9" s="898"/>
      <c r="F9" s="898"/>
      <c r="G9" s="898"/>
      <c r="H9" s="898"/>
      <c r="I9" s="898"/>
      <c r="J9" s="898"/>
      <c r="K9" s="898"/>
      <c r="L9" s="898"/>
      <c r="M9" s="898"/>
      <c r="N9" s="898"/>
      <c r="O9" s="898"/>
      <c r="P9" s="899"/>
      <c r="Q9" s="251"/>
      <c r="R9" s="900" t="s">
        <v>83</v>
      </c>
      <c r="S9" s="901"/>
      <c r="T9" s="901"/>
      <c r="U9" s="901"/>
      <c r="V9" s="902"/>
      <c r="W9" s="903" t="s">
        <v>82</v>
      </c>
      <c r="X9" s="904"/>
      <c r="Y9" s="904"/>
      <c r="Z9" s="904"/>
      <c r="AA9" s="904"/>
      <c r="AB9" s="904"/>
      <c r="AC9" s="905"/>
      <c r="AD9" s="888" t="s">
        <v>83</v>
      </c>
      <c r="AE9" s="889"/>
      <c r="AF9" s="889"/>
      <c r="AG9" s="889"/>
      <c r="AH9" s="889"/>
      <c r="AI9" s="889"/>
      <c r="AJ9" s="889"/>
      <c r="AK9" s="889"/>
      <c r="AL9" s="889"/>
      <c r="AM9" s="890"/>
    </row>
    <row r="10" spans="1:40" s="2" customFormat="1" ht="9" customHeight="1" thickBot="1">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70"/>
    </row>
    <row r="11" spans="2:40" s="2" customFormat="1" ht="33.75" customHeight="1">
      <c r="B11" s="720" t="s">
        <v>74</v>
      </c>
      <c r="D11" s="4"/>
      <c r="E11" s="637" t="s">
        <v>3</v>
      </c>
      <c r="F11" s="637"/>
      <c r="G11" s="637"/>
      <c r="H11" s="637"/>
      <c r="I11" s="637"/>
      <c r="J11" s="637"/>
      <c r="K11" s="637"/>
      <c r="L11" s="118"/>
      <c r="M11" s="252"/>
      <c r="N11" s="841" t="s">
        <v>120</v>
      </c>
      <c r="O11" s="234"/>
      <c r="P11" s="841" t="s">
        <v>121</v>
      </c>
      <c r="Q11" s="234"/>
      <c r="R11" s="841" t="s">
        <v>122</v>
      </c>
      <c r="S11" s="234"/>
      <c r="T11" s="841" t="s">
        <v>123</v>
      </c>
      <c r="U11" s="234"/>
      <c r="V11" s="841" t="s">
        <v>124</v>
      </c>
      <c r="W11" s="81"/>
      <c r="X11" s="170"/>
      <c r="Y11" s="715" t="s">
        <v>84</v>
      </c>
      <c r="Z11" s="716"/>
      <c r="AA11" s="716"/>
      <c r="AB11" s="716"/>
      <c r="AC11" s="716"/>
      <c r="AD11" s="716"/>
      <c r="AE11" s="716"/>
      <c r="AF11" s="716"/>
      <c r="AG11" s="716"/>
      <c r="AH11" s="716"/>
      <c r="AI11" s="716"/>
      <c r="AJ11" s="716"/>
      <c r="AK11" s="716"/>
      <c r="AL11" s="716"/>
      <c r="AM11" s="717"/>
      <c r="AN11" s="170"/>
    </row>
    <row r="12" spans="2:40" s="2" customFormat="1" ht="12.75" customHeight="1">
      <c r="B12" s="721"/>
      <c r="D12" s="144" t="str">
        <f>E12</f>
        <v>E</v>
      </c>
      <c r="E12" s="595" t="s">
        <v>17</v>
      </c>
      <c r="F12" s="595"/>
      <c r="G12" s="595"/>
      <c r="H12" s="142"/>
      <c r="I12" s="595" t="s">
        <v>18</v>
      </c>
      <c r="J12" s="595"/>
      <c r="K12" s="595"/>
      <c r="L12" s="155" t="str">
        <f>I12</f>
        <v>F</v>
      </c>
      <c r="M12" s="170"/>
      <c r="N12" s="842"/>
      <c r="O12" s="234"/>
      <c r="P12" s="842"/>
      <c r="Q12" s="234"/>
      <c r="R12" s="842"/>
      <c r="S12" s="234"/>
      <c r="T12" s="842"/>
      <c r="U12" s="234"/>
      <c r="V12" s="842"/>
      <c r="W12" s="81"/>
      <c r="X12" s="170"/>
      <c r="Y12" s="718" t="s">
        <v>75</v>
      </c>
      <c r="Z12" s="719"/>
      <c r="AA12" s="719"/>
      <c r="AB12" s="173"/>
      <c r="AC12" s="719" t="s">
        <v>76</v>
      </c>
      <c r="AD12" s="719"/>
      <c r="AE12" s="719"/>
      <c r="AF12" s="173"/>
      <c r="AG12" s="719" t="s">
        <v>77</v>
      </c>
      <c r="AH12" s="719"/>
      <c r="AI12" s="719"/>
      <c r="AJ12" s="173"/>
      <c r="AK12" s="719" t="s">
        <v>78</v>
      </c>
      <c r="AL12" s="719"/>
      <c r="AM12" s="735"/>
      <c r="AN12" s="170"/>
    </row>
    <row r="13" spans="2:40" ht="45" customHeight="1">
      <c r="B13" s="721"/>
      <c r="D13" s="121"/>
      <c r="E13" s="623" t="s">
        <v>15</v>
      </c>
      <c r="F13" s="623"/>
      <c r="G13" s="623"/>
      <c r="H13" s="22"/>
      <c r="I13" s="623" t="s">
        <v>16</v>
      </c>
      <c r="J13" s="623"/>
      <c r="K13" s="623"/>
      <c r="L13" s="119"/>
      <c r="M13" s="192"/>
      <c r="N13" s="842"/>
      <c r="O13" s="234"/>
      <c r="P13" s="842"/>
      <c r="Q13" s="234"/>
      <c r="R13" s="842"/>
      <c r="S13" s="234"/>
      <c r="T13" s="842"/>
      <c r="U13" s="234"/>
      <c r="V13" s="842"/>
      <c r="W13" s="79"/>
      <c r="X13" s="192"/>
      <c r="Y13" s="690" t="s">
        <v>79</v>
      </c>
      <c r="Z13" s="590"/>
      <c r="AA13" s="590"/>
      <c r="AB13" s="117"/>
      <c r="AC13" s="590" t="s">
        <v>80</v>
      </c>
      <c r="AD13" s="590"/>
      <c r="AE13" s="590"/>
      <c r="AF13" s="117"/>
      <c r="AG13" s="590" t="s">
        <v>81</v>
      </c>
      <c r="AH13" s="590"/>
      <c r="AI13" s="590"/>
      <c r="AJ13" s="120"/>
      <c r="AK13" s="590" t="s">
        <v>0</v>
      </c>
      <c r="AL13" s="590"/>
      <c r="AM13" s="591"/>
      <c r="AN13" s="170"/>
    </row>
    <row r="14" spans="2:40" ht="11.25" customHeight="1">
      <c r="B14" s="722"/>
      <c r="D14" s="199"/>
      <c r="E14" s="253">
        <f>MAXA(D32:G70)</f>
        <v>14</v>
      </c>
      <c r="F14" s="254"/>
      <c r="G14" s="255" t="s">
        <v>70</v>
      </c>
      <c r="H14" s="227"/>
      <c r="I14" s="253">
        <f>MAXA(I32:L70)</f>
        <v>14</v>
      </c>
      <c r="J14" s="254"/>
      <c r="K14" s="255" t="s">
        <v>70</v>
      </c>
      <c r="L14" s="226"/>
      <c r="M14" s="256"/>
      <c r="N14" s="843"/>
      <c r="O14" s="234"/>
      <c r="P14" s="843"/>
      <c r="Q14" s="234"/>
      <c r="R14" s="843"/>
      <c r="S14" s="234"/>
      <c r="T14" s="843"/>
      <c r="U14" s="234"/>
      <c r="V14" s="843"/>
      <c r="W14" s="79"/>
      <c r="X14" s="257"/>
      <c r="Y14" s="691"/>
      <c r="Z14" s="692"/>
      <c r="AA14" s="692"/>
      <c r="AB14" s="174"/>
      <c r="AC14" s="692"/>
      <c r="AD14" s="692"/>
      <c r="AE14" s="692"/>
      <c r="AF14" s="174"/>
      <c r="AG14" s="692"/>
      <c r="AH14" s="692"/>
      <c r="AI14" s="692"/>
      <c r="AJ14" s="175"/>
      <c r="AK14" s="692"/>
      <c r="AL14" s="692"/>
      <c r="AM14" s="723"/>
      <c r="AN14" s="170"/>
    </row>
    <row r="15" spans="1:40" s="2" customFormat="1" ht="9" customHeight="1">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257"/>
      <c r="Y15" s="258"/>
      <c r="Z15" s="176"/>
      <c r="AA15" s="258"/>
      <c r="AB15" s="259"/>
      <c r="AC15" s="258"/>
      <c r="AD15" s="176"/>
      <c r="AE15" s="258"/>
      <c r="AF15" s="259"/>
      <c r="AG15" s="258"/>
      <c r="AH15" s="176"/>
      <c r="AI15" s="258"/>
      <c r="AJ15" s="252"/>
      <c r="AK15" s="258"/>
      <c r="AL15" s="176"/>
      <c r="AM15" s="258"/>
      <c r="AN15" s="170"/>
    </row>
    <row r="16" spans="2:40" s="2" customFormat="1" ht="79.5" customHeight="1">
      <c r="B16" s="740">
        <v>1</v>
      </c>
      <c r="C16" s="225">
        <v>1</v>
      </c>
      <c r="D16" s="860" t="s">
        <v>125</v>
      </c>
      <c r="E16" s="861"/>
      <c r="F16" s="861"/>
      <c r="G16" s="861"/>
      <c r="H16" s="861"/>
      <c r="I16" s="861"/>
      <c r="J16" s="861"/>
      <c r="K16" s="861"/>
      <c r="L16" s="862"/>
      <c r="M16" s="260"/>
      <c r="N16" s="838" t="s">
        <v>126</v>
      </c>
      <c r="O16" s="258"/>
      <c r="P16" s="838" t="s">
        <v>127</v>
      </c>
      <c r="Q16" s="262"/>
      <c r="R16" s="838" t="s">
        <v>128</v>
      </c>
      <c r="S16" s="262"/>
      <c r="T16" s="838" t="s">
        <v>129</v>
      </c>
      <c r="U16" s="262"/>
      <c r="V16" s="838"/>
      <c r="W16" s="590"/>
      <c r="X16" s="257"/>
      <c r="Y16" s="258"/>
      <c r="Z16" s="176"/>
      <c r="AA16" s="258"/>
      <c r="AB16" s="259"/>
      <c r="AC16" s="258"/>
      <c r="AD16" s="176"/>
      <c r="AE16" s="258"/>
      <c r="AF16" s="259"/>
      <c r="AG16" s="258"/>
      <c r="AH16" s="176"/>
      <c r="AI16" s="258"/>
      <c r="AJ16" s="252"/>
      <c r="AK16" s="258"/>
      <c r="AL16" s="176"/>
      <c r="AM16" s="258"/>
      <c r="AN16" s="170"/>
    </row>
    <row r="17" spans="2:40" s="2" customFormat="1" ht="4.5" customHeight="1">
      <c r="B17" s="741"/>
      <c r="C17" s="225"/>
      <c r="D17" s="863"/>
      <c r="E17" s="864"/>
      <c r="F17" s="864"/>
      <c r="G17" s="864"/>
      <c r="H17" s="864"/>
      <c r="I17" s="864"/>
      <c r="J17" s="864"/>
      <c r="K17" s="864"/>
      <c r="L17" s="865"/>
      <c r="M17" s="260"/>
      <c r="N17" s="839"/>
      <c r="O17" s="258"/>
      <c r="P17" s="839"/>
      <c r="Q17" s="262"/>
      <c r="R17" s="839"/>
      <c r="S17" s="262"/>
      <c r="T17" s="839"/>
      <c r="U17" s="262"/>
      <c r="V17" s="839"/>
      <c r="W17" s="590"/>
      <c r="X17" s="257"/>
      <c r="Y17" s="258"/>
      <c r="Z17" s="176"/>
      <c r="AA17" s="258"/>
      <c r="AB17" s="259"/>
      <c r="AC17" s="258"/>
      <c r="AD17" s="176"/>
      <c r="AE17" s="258"/>
      <c r="AF17" s="259"/>
      <c r="AG17" s="258"/>
      <c r="AH17" s="176"/>
      <c r="AI17" s="258"/>
      <c r="AJ17" s="252"/>
      <c r="AK17" s="258"/>
      <c r="AL17" s="176"/>
      <c r="AM17" s="258"/>
      <c r="AN17" s="170"/>
    </row>
    <row r="18" spans="2:40" s="2" customFormat="1" ht="9.75" customHeight="1">
      <c r="B18" s="742"/>
      <c r="C18" s="225"/>
      <c r="D18" s="866"/>
      <c r="E18" s="867"/>
      <c r="F18" s="867"/>
      <c r="G18" s="867"/>
      <c r="H18" s="867"/>
      <c r="I18" s="867"/>
      <c r="J18" s="867"/>
      <c r="K18" s="867"/>
      <c r="L18" s="868"/>
      <c r="M18" s="260"/>
      <c r="N18" s="840"/>
      <c r="O18" s="258"/>
      <c r="P18" s="840"/>
      <c r="Q18" s="262"/>
      <c r="R18" s="840"/>
      <c r="S18" s="262"/>
      <c r="T18" s="840"/>
      <c r="U18" s="262"/>
      <c r="V18" s="840"/>
      <c r="W18" s="590"/>
      <c r="X18" s="257"/>
      <c r="Y18" s="258"/>
      <c r="Z18" s="176"/>
      <c r="AA18" s="258"/>
      <c r="AB18" s="259"/>
      <c r="AC18" s="258"/>
      <c r="AD18" s="176"/>
      <c r="AE18" s="258"/>
      <c r="AF18" s="259"/>
      <c r="AG18" s="258"/>
      <c r="AH18" s="176"/>
      <c r="AI18" s="258"/>
      <c r="AJ18" s="252"/>
      <c r="AK18" s="258"/>
      <c r="AL18" s="176"/>
      <c r="AM18" s="258"/>
      <c r="AN18" s="170"/>
    </row>
    <row r="19" spans="2:40" s="2" customFormat="1" ht="9.75" customHeight="1">
      <c r="B19" s="24"/>
      <c r="D19" s="265"/>
      <c r="E19" s="266"/>
      <c r="F19" s="266"/>
      <c r="G19" s="266"/>
      <c r="H19" s="267"/>
      <c r="I19" s="117"/>
      <c r="J19" s="117"/>
      <c r="K19" s="117"/>
      <c r="L19" s="117"/>
      <c r="M19" s="268"/>
      <c r="N19" s="269"/>
      <c r="O19" s="270"/>
      <c r="P19" s="269"/>
      <c r="Q19" s="271"/>
      <c r="R19" s="269"/>
      <c r="S19" s="269"/>
      <c r="T19" s="272"/>
      <c r="U19" s="273"/>
      <c r="V19" s="274"/>
      <c r="W19" s="79"/>
      <c r="X19" s="257"/>
      <c r="Y19" s="258"/>
      <c r="Z19" s="176"/>
      <c r="AA19" s="258"/>
      <c r="AB19" s="259"/>
      <c r="AC19" s="258"/>
      <c r="AD19" s="176"/>
      <c r="AE19" s="258"/>
      <c r="AF19" s="259"/>
      <c r="AG19" s="258"/>
      <c r="AH19" s="176"/>
      <c r="AI19" s="258"/>
      <c r="AJ19" s="252"/>
      <c r="AK19" s="258"/>
      <c r="AL19" s="176"/>
      <c r="AM19" s="258"/>
      <c r="AN19" s="170"/>
    </row>
    <row r="20" spans="2:40" s="2" customFormat="1" ht="72.75" customHeight="1">
      <c r="B20" s="740">
        <v>2</v>
      </c>
      <c r="C20" s="225"/>
      <c r="D20" s="847" t="s">
        <v>130</v>
      </c>
      <c r="E20" s="848"/>
      <c r="F20" s="848"/>
      <c r="G20" s="848"/>
      <c r="H20" s="848"/>
      <c r="I20" s="848"/>
      <c r="J20" s="848"/>
      <c r="K20" s="848"/>
      <c r="L20" s="849"/>
      <c r="M20" s="275"/>
      <c r="N20" s="838" t="s">
        <v>131</v>
      </c>
      <c r="O20" s="275"/>
      <c r="P20" s="838" t="s">
        <v>132</v>
      </c>
      <c r="Q20" s="276"/>
      <c r="R20" s="261" t="s">
        <v>133</v>
      </c>
      <c r="S20" s="276"/>
      <c r="T20" s="838" t="s">
        <v>134</v>
      </c>
      <c r="U20" s="277"/>
      <c r="V20" s="885" t="s">
        <v>135</v>
      </c>
      <c r="W20" s="590"/>
      <c r="X20" s="257"/>
      <c r="Y20" s="258"/>
      <c r="Z20" s="176"/>
      <c r="AA20" s="258"/>
      <c r="AB20" s="259"/>
      <c r="AC20" s="258"/>
      <c r="AD20" s="176"/>
      <c r="AE20" s="258"/>
      <c r="AF20" s="259"/>
      <c r="AG20" s="258"/>
      <c r="AH20" s="176"/>
      <c r="AI20" s="258"/>
      <c r="AJ20" s="252"/>
      <c r="AK20" s="258"/>
      <c r="AL20" s="176"/>
      <c r="AM20" s="258"/>
      <c r="AN20" s="170"/>
    </row>
    <row r="21" spans="2:40" s="2" customFormat="1" ht="4.5" customHeight="1">
      <c r="B21" s="741"/>
      <c r="C21" s="225"/>
      <c r="D21" s="850"/>
      <c r="E21" s="851"/>
      <c r="F21" s="851"/>
      <c r="G21" s="851"/>
      <c r="H21" s="851"/>
      <c r="I21" s="851"/>
      <c r="J21" s="851"/>
      <c r="K21" s="851"/>
      <c r="L21" s="852"/>
      <c r="M21" s="275"/>
      <c r="N21" s="839"/>
      <c r="O21" s="275"/>
      <c r="P21" s="839"/>
      <c r="Q21" s="276"/>
      <c r="R21" s="263"/>
      <c r="S21" s="276"/>
      <c r="T21" s="839"/>
      <c r="U21" s="277"/>
      <c r="V21" s="886"/>
      <c r="W21" s="590"/>
      <c r="X21" s="257"/>
      <c r="Y21" s="258"/>
      <c r="Z21" s="176"/>
      <c r="AA21" s="258"/>
      <c r="AB21" s="259"/>
      <c r="AC21" s="258"/>
      <c r="AD21" s="176"/>
      <c r="AE21" s="258"/>
      <c r="AF21" s="259"/>
      <c r="AG21" s="258"/>
      <c r="AH21" s="176"/>
      <c r="AI21" s="258"/>
      <c r="AJ21" s="252"/>
      <c r="AK21" s="258"/>
      <c r="AL21" s="176"/>
      <c r="AM21" s="258"/>
      <c r="AN21" s="170"/>
    </row>
    <row r="22" spans="2:40" s="2" customFormat="1" ht="57.75" customHeight="1">
      <c r="B22" s="742"/>
      <c r="C22" s="225"/>
      <c r="D22" s="853"/>
      <c r="E22" s="854"/>
      <c r="F22" s="854"/>
      <c r="G22" s="854"/>
      <c r="H22" s="854"/>
      <c r="I22" s="854"/>
      <c r="J22" s="854"/>
      <c r="K22" s="854"/>
      <c r="L22" s="855"/>
      <c r="M22" s="275"/>
      <c r="N22" s="840"/>
      <c r="O22" s="275"/>
      <c r="P22" s="840"/>
      <c r="Q22" s="276"/>
      <c r="R22" s="264" t="s">
        <v>136</v>
      </c>
      <c r="S22" s="276"/>
      <c r="T22" s="840"/>
      <c r="U22" s="277"/>
      <c r="V22" s="887"/>
      <c r="W22" s="590"/>
      <c r="X22" s="257"/>
      <c r="Y22" s="258"/>
      <c r="Z22" s="176"/>
      <c r="AA22" s="258"/>
      <c r="AB22" s="259"/>
      <c r="AC22" s="258"/>
      <c r="AD22" s="176"/>
      <c r="AE22" s="258"/>
      <c r="AF22" s="259"/>
      <c r="AG22" s="258"/>
      <c r="AH22" s="176"/>
      <c r="AI22" s="258"/>
      <c r="AJ22" s="252"/>
      <c r="AK22" s="258"/>
      <c r="AL22" s="176"/>
      <c r="AM22" s="258"/>
      <c r="AN22" s="170"/>
    </row>
    <row r="23" spans="2:40" s="2" customFormat="1" ht="9.75" customHeight="1">
      <c r="B23" s="24"/>
      <c r="D23" s="265"/>
      <c r="E23" s="266"/>
      <c r="F23" s="266"/>
      <c r="G23" s="266"/>
      <c r="H23" s="267"/>
      <c r="I23" s="117"/>
      <c r="J23" s="117"/>
      <c r="K23" s="268"/>
      <c r="L23" s="268"/>
      <c r="M23" s="257"/>
      <c r="N23" s="192"/>
      <c r="O23" s="120"/>
      <c r="P23" s="272"/>
      <c r="Q23" s="278"/>
      <c r="R23" s="269"/>
      <c r="S23" s="269"/>
      <c r="T23" s="272"/>
      <c r="U23" s="278"/>
      <c r="V23" s="279"/>
      <c r="W23" s="79"/>
      <c r="X23" s="257"/>
      <c r="Y23" s="258"/>
      <c r="Z23" s="176"/>
      <c r="AA23" s="258"/>
      <c r="AB23" s="259"/>
      <c r="AC23" s="258"/>
      <c r="AD23" s="176"/>
      <c r="AE23" s="258"/>
      <c r="AF23" s="259"/>
      <c r="AG23" s="258"/>
      <c r="AH23" s="176"/>
      <c r="AI23" s="258"/>
      <c r="AJ23" s="252"/>
      <c r="AK23" s="258"/>
      <c r="AL23" s="176"/>
      <c r="AM23" s="258"/>
      <c r="AN23" s="170"/>
    </row>
    <row r="24" spans="2:40" s="2" customFormat="1" ht="18" customHeight="1">
      <c r="B24" s="740">
        <v>3</v>
      </c>
      <c r="C24" s="225">
        <v>1</v>
      </c>
      <c r="D24" s="860" t="s">
        <v>137</v>
      </c>
      <c r="E24" s="861"/>
      <c r="F24" s="861"/>
      <c r="G24" s="861"/>
      <c r="H24" s="861"/>
      <c r="I24" s="861"/>
      <c r="J24" s="861"/>
      <c r="K24" s="861"/>
      <c r="L24" s="862"/>
      <c r="M24" s="260"/>
      <c r="N24" s="838" t="s">
        <v>138</v>
      </c>
      <c r="O24" s="275"/>
      <c r="P24" s="838" t="s">
        <v>139</v>
      </c>
      <c r="Q24" s="276"/>
      <c r="R24" s="838" t="s">
        <v>140</v>
      </c>
      <c r="S24" s="276"/>
      <c r="T24" s="838" t="s">
        <v>141</v>
      </c>
      <c r="U24" s="277"/>
      <c r="V24" s="838"/>
      <c r="W24" s="590"/>
      <c r="X24" s="257"/>
      <c r="Y24" s="258"/>
      <c r="Z24" s="176"/>
      <c r="AA24" s="258"/>
      <c r="AB24" s="259"/>
      <c r="AC24" s="258"/>
      <c r="AD24" s="176"/>
      <c r="AE24" s="258"/>
      <c r="AF24" s="259"/>
      <c r="AG24" s="258"/>
      <c r="AH24" s="176"/>
      <c r="AI24" s="258"/>
      <c r="AJ24" s="252"/>
      <c r="AK24" s="258"/>
      <c r="AL24" s="176"/>
      <c r="AM24" s="258"/>
      <c r="AN24" s="170"/>
    </row>
    <row r="25" spans="2:40" s="2" customFormat="1" ht="18">
      <c r="B25" s="741"/>
      <c r="C25" s="225"/>
      <c r="D25" s="863"/>
      <c r="E25" s="864"/>
      <c r="F25" s="864"/>
      <c r="G25" s="864"/>
      <c r="H25" s="864"/>
      <c r="I25" s="864"/>
      <c r="J25" s="864"/>
      <c r="K25" s="864"/>
      <c r="L25" s="865"/>
      <c r="M25" s="260"/>
      <c r="N25" s="839"/>
      <c r="O25" s="275"/>
      <c r="P25" s="839"/>
      <c r="Q25" s="276"/>
      <c r="R25" s="839"/>
      <c r="S25" s="276"/>
      <c r="T25" s="839"/>
      <c r="U25" s="277"/>
      <c r="V25" s="839"/>
      <c r="W25" s="590"/>
      <c r="X25" s="257"/>
      <c r="Y25" s="258"/>
      <c r="Z25" s="176"/>
      <c r="AA25" s="258"/>
      <c r="AB25" s="259"/>
      <c r="AC25" s="258"/>
      <c r="AD25" s="176"/>
      <c r="AE25" s="258"/>
      <c r="AF25" s="259"/>
      <c r="AG25" s="258"/>
      <c r="AH25" s="176"/>
      <c r="AI25" s="258"/>
      <c r="AJ25" s="252"/>
      <c r="AK25" s="258"/>
      <c r="AL25" s="176"/>
      <c r="AM25" s="258"/>
      <c r="AN25" s="170"/>
    </row>
    <row r="26" spans="2:40" s="2" customFormat="1" ht="18">
      <c r="B26" s="742"/>
      <c r="C26" s="225"/>
      <c r="D26" s="866"/>
      <c r="E26" s="867"/>
      <c r="F26" s="867"/>
      <c r="G26" s="867"/>
      <c r="H26" s="867"/>
      <c r="I26" s="867"/>
      <c r="J26" s="867"/>
      <c r="K26" s="867"/>
      <c r="L26" s="868"/>
      <c r="M26" s="260"/>
      <c r="N26" s="840"/>
      <c r="O26" s="275"/>
      <c r="P26" s="840"/>
      <c r="Q26" s="276"/>
      <c r="R26" s="840"/>
      <c r="S26" s="276"/>
      <c r="T26" s="840"/>
      <c r="U26" s="277"/>
      <c r="V26" s="840"/>
      <c r="W26" s="590"/>
      <c r="X26" s="257"/>
      <c r="Y26" s="258"/>
      <c r="Z26" s="176"/>
      <c r="AA26" s="258"/>
      <c r="AB26" s="259"/>
      <c r="AC26" s="258"/>
      <c r="AD26" s="176"/>
      <c r="AE26" s="258"/>
      <c r="AF26" s="259"/>
      <c r="AG26" s="258"/>
      <c r="AH26" s="176"/>
      <c r="AI26" s="258"/>
      <c r="AJ26" s="252"/>
      <c r="AK26" s="258"/>
      <c r="AL26" s="176"/>
      <c r="AM26" s="258"/>
      <c r="AN26" s="170"/>
    </row>
    <row r="27" spans="2:40" s="2" customFormat="1" ht="9.75" customHeight="1">
      <c r="B27" s="24"/>
      <c r="D27" s="265"/>
      <c r="E27" s="266"/>
      <c r="F27" s="266"/>
      <c r="G27" s="266"/>
      <c r="H27" s="267"/>
      <c r="I27" s="117"/>
      <c r="J27" s="117"/>
      <c r="K27" s="268"/>
      <c r="L27" s="268"/>
      <c r="M27" s="257"/>
      <c r="N27" s="192"/>
      <c r="O27" s="120"/>
      <c r="P27" s="272"/>
      <c r="Q27" s="278"/>
      <c r="R27" s="269"/>
      <c r="S27" s="269"/>
      <c r="T27" s="272"/>
      <c r="U27" s="278"/>
      <c r="V27" s="279"/>
      <c r="W27" s="79"/>
      <c r="X27" s="257"/>
      <c r="Y27" s="258"/>
      <c r="Z27" s="176"/>
      <c r="AA27" s="258"/>
      <c r="AB27" s="259"/>
      <c r="AC27" s="258"/>
      <c r="AD27" s="176"/>
      <c r="AE27" s="258"/>
      <c r="AF27" s="259"/>
      <c r="AG27" s="258"/>
      <c r="AH27" s="176"/>
      <c r="AI27" s="258"/>
      <c r="AJ27" s="252"/>
      <c r="AK27" s="258"/>
      <c r="AL27" s="176"/>
      <c r="AM27" s="258"/>
      <c r="AN27" s="170"/>
    </row>
    <row r="28" spans="2:40" s="2" customFormat="1" ht="18" customHeight="1">
      <c r="B28" s="740">
        <v>4</v>
      </c>
      <c r="C28" s="225"/>
      <c r="D28" s="847" t="s">
        <v>142</v>
      </c>
      <c r="E28" s="848"/>
      <c r="F28" s="848"/>
      <c r="G28" s="848"/>
      <c r="H28" s="848"/>
      <c r="I28" s="848"/>
      <c r="J28" s="848"/>
      <c r="K28" s="848"/>
      <c r="L28" s="849"/>
      <c r="M28" s="275"/>
      <c r="N28" s="838" t="s">
        <v>138</v>
      </c>
      <c r="O28" s="280"/>
      <c r="P28" s="856" t="s">
        <v>143</v>
      </c>
      <c r="Q28" s="281"/>
      <c r="R28" s="838" t="s">
        <v>144</v>
      </c>
      <c r="S28" s="276"/>
      <c r="T28" s="838" t="s">
        <v>145</v>
      </c>
      <c r="U28" s="277"/>
      <c r="V28" s="838"/>
      <c r="W28" s="590"/>
      <c r="X28" s="257"/>
      <c r="Y28" s="258"/>
      <c r="Z28" s="176"/>
      <c r="AA28" s="258"/>
      <c r="AB28" s="259"/>
      <c r="AC28" s="258"/>
      <c r="AD28" s="176"/>
      <c r="AE28" s="258"/>
      <c r="AF28" s="259"/>
      <c r="AG28" s="258"/>
      <c r="AH28" s="176"/>
      <c r="AI28" s="258"/>
      <c r="AJ28" s="252"/>
      <c r="AK28" s="258"/>
      <c r="AL28" s="176"/>
      <c r="AM28" s="258"/>
      <c r="AN28" s="170"/>
    </row>
    <row r="29" spans="2:40" s="2" customFormat="1" ht="18">
      <c r="B29" s="741"/>
      <c r="C29" s="225"/>
      <c r="D29" s="850"/>
      <c r="E29" s="851"/>
      <c r="F29" s="851"/>
      <c r="G29" s="851"/>
      <c r="H29" s="851"/>
      <c r="I29" s="851"/>
      <c r="J29" s="851"/>
      <c r="K29" s="851"/>
      <c r="L29" s="852"/>
      <c r="M29" s="275"/>
      <c r="N29" s="839"/>
      <c r="O29" s="280"/>
      <c r="P29" s="857"/>
      <c r="Q29" s="281"/>
      <c r="R29" s="839"/>
      <c r="S29" s="276"/>
      <c r="T29" s="839"/>
      <c r="U29" s="277"/>
      <c r="V29" s="839"/>
      <c r="W29" s="590"/>
      <c r="X29" s="257"/>
      <c r="Y29" s="258"/>
      <c r="Z29" s="176"/>
      <c r="AA29" s="258"/>
      <c r="AB29" s="259"/>
      <c r="AC29" s="258"/>
      <c r="AD29" s="176"/>
      <c r="AE29" s="258"/>
      <c r="AF29" s="259"/>
      <c r="AG29" s="258"/>
      <c r="AH29" s="176"/>
      <c r="AI29" s="258"/>
      <c r="AJ29" s="252"/>
      <c r="AK29" s="258"/>
      <c r="AL29" s="176"/>
      <c r="AM29" s="258"/>
      <c r="AN29" s="170"/>
    </row>
    <row r="30" spans="2:40" s="2" customFormat="1" ht="18">
      <c r="B30" s="742"/>
      <c r="C30" s="225"/>
      <c r="D30" s="853"/>
      <c r="E30" s="854"/>
      <c r="F30" s="854"/>
      <c r="G30" s="854"/>
      <c r="H30" s="854"/>
      <c r="I30" s="854"/>
      <c r="J30" s="854"/>
      <c r="K30" s="854"/>
      <c r="L30" s="855"/>
      <c r="M30" s="275"/>
      <c r="N30" s="840"/>
      <c r="O30" s="280"/>
      <c r="P30" s="858"/>
      <c r="Q30" s="281"/>
      <c r="R30" s="840"/>
      <c r="S30" s="276"/>
      <c r="T30" s="840"/>
      <c r="U30" s="277"/>
      <c r="V30" s="840"/>
      <c r="W30" s="590"/>
      <c r="X30" s="257"/>
      <c r="Y30" s="258"/>
      <c r="Z30" s="176"/>
      <c r="AA30" s="258"/>
      <c r="AB30" s="259"/>
      <c r="AC30" s="258"/>
      <c r="AD30" s="176"/>
      <c r="AE30" s="258"/>
      <c r="AF30" s="259"/>
      <c r="AG30" s="258"/>
      <c r="AH30" s="176"/>
      <c r="AI30" s="258"/>
      <c r="AJ30" s="252"/>
      <c r="AK30" s="258"/>
      <c r="AL30" s="176"/>
      <c r="AM30" s="258"/>
      <c r="AN30" s="170"/>
    </row>
    <row r="31" spans="2:40" s="2" customFormat="1" ht="14.25" customHeight="1">
      <c r="B31" s="24"/>
      <c r="D31" s="265"/>
      <c r="E31" s="266"/>
      <c r="F31" s="266"/>
      <c r="G31" s="266"/>
      <c r="H31" s="267"/>
      <c r="I31" s="117"/>
      <c r="J31" s="117"/>
      <c r="K31" s="268"/>
      <c r="L31" s="268"/>
      <c r="M31" s="257"/>
      <c r="N31" s="192"/>
      <c r="O31" s="120"/>
      <c r="P31" s="272"/>
      <c r="Q31" s="278"/>
      <c r="R31" s="269"/>
      <c r="S31" s="269"/>
      <c r="T31" s="272"/>
      <c r="U31" s="278"/>
      <c r="V31" s="279"/>
      <c r="W31" s="79"/>
      <c r="X31" s="257"/>
      <c r="Y31" s="258"/>
      <c r="Z31" s="176"/>
      <c r="AA31" s="258"/>
      <c r="AB31" s="259"/>
      <c r="AC31" s="258"/>
      <c r="AD31" s="176"/>
      <c r="AE31" s="258"/>
      <c r="AF31" s="259"/>
      <c r="AG31" s="258"/>
      <c r="AH31" s="176"/>
      <c r="AI31" s="258"/>
      <c r="AJ31" s="252"/>
      <c r="AK31" s="258"/>
      <c r="AL31" s="176"/>
      <c r="AM31" s="258"/>
      <c r="AN31" s="170"/>
    </row>
    <row r="32" spans="2:40" s="2" customFormat="1" ht="93.75" customHeight="1">
      <c r="B32" s="597">
        <f>MAXA(B$15:B31)+1</f>
        <v>5</v>
      </c>
      <c r="D32" s="132" t="str">
        <f>D$12</f>
        <v>E</v>
      </c>
      <c r="E32" s="844" t="s">
        <v>5</v>
      </c>
      <c r="F32" s="844"/>
      <c r="G32" s="844"/>
      <c r="H32" s="844"/>
      <c r="I32" s="844" t="s">
        <v>146</v>
      </c>
      <c r="J32" s="844"/>
      <c r="K32" s="844"/>
      <c r="L32" s="157" t="str">
        <f>L$12</f>
        <v>F</v>
      </c>
      <c r="M32" s="257"/>
      <c r="N32" s="838" t="s">
        <v>147</v>
      </c>
      <c r="O32" s="282"/>
      <c r="P32" s="838" t="s">
        <v>148</v>
      </c>
      <c r="Q32" s="282"/>
      <c r="R32" s="261" t="s">
        <v>149</v>
      </c>
      <c r="S32" s="282"/>
      <c r="T32" s="838" t="s">
        <v>150</v>
      </c>
      <c r="U32" s="282"/>
      <c r="V32" s="838" t="s">
        <v>151</v>
      </c>
      <c r="W32" s="79"/>
      <c r="X32" s="257"/>
      <c r="Y32" s="258"/>
      <c r="Z32" s="176"/>
      <c r="AA32" s="258"/>
      <c r="AB32" s="259"/>
      <c r="AC32" s="258"/>
      <c r="AD32" s="176"/>
      <c r="AE32" s="258"/>
      <c r="AF32" s="259"/>
      <c r="AG32" s="258"/>
      <c r="AH32" s="176"/>
      <c r="AI32" s="258"/>
      <c r="AJ32" s="252"/>
      <c r="AK32" s="258"/>
      <c r="AL32" s="176"/>
      <c r="AM32" s="258"/>
      <c r="AN32" s="170"/>
    </row>
    <row r="33" spans="2:40" s="2" customFormat="1" ht="5.25" customHeight="1">
      <c r="B33" s="598">
        <f>MAXA(B$19:E30)+1</f>
        <v>5</v>
      </c>
      <c r="D33" s="283"/>
      <c r="E33" s="845"/>
      <c r="F33" s="845"/>
      <c r="G33" s="845"/>
      <c r="H33" s="845"/>
      <c r="I33" s="845"/>
      <c r="J33" s="845"/>
      <c r="K33" s="845"/>
      <c r="L33" s="284"/>
      <c r="M33" s="257"/>
      <c r="N33" s="839"/>
      <c r="O33" s="282"/>
      <c r="P33" s="839"/>
      <c r="Q33" s="282"/>
      <c r="R33" s="263"/>
      <c r="S33" s="282"/>
      <c r="T33" s="839"/>
      <c r="U33" s="282"/>
      <c r="V33" s="839"/>
      <c r="W33" s="79"/>
      <c r="X33" s="257"/>
      <c r="Y33" s="258"/>
      <c r="Z33" s="176"/>
      <c r="AA33" s="258"/>
      <c r="AB33" s="259"/>
      <c r="AC33" s="258"/>
      <c r="AD33" s="176"/>
      <c r="AE33" s="258"/>
      <c r="AF33" s="259"/>
      <c r="AG33" s="258"/>
      <c r="AH33" s="176"/>
      <c r="AI33" s="258"/>
      <c r="AJ33" s="252"/>
      <c r="AK33" s="258"/>
      <c r="AL33" s="176"/>
      <c r="AM33" s="258"/>
      <c r="AN33" s="170"/>
    </row>
    <row r="34" spans="2:40" s="2" customFormat="1" ht="93.75" customHeight="1">
      <c r="B34" s="599">
        <f>MAXA(B$19:E31)+1</f>
        <v>5</v>
      </c>
      <c r="D34" s="285">
        <v>5</v>
      </c>
      <c r="E34" s="846"/>
      <c r="F34" s="846"/>
      <c r="G34" s="846"/>
      <c r="H34" s="846"/>
      <c r="I34" s="846"/>
      <c r="J34" s="846"/>
      <c r="K34" s="846"/>
      <c r="L34" s="286">
        <v>5</v>
      </c>
      <c r="M34" s="257"/>
      <c r="N34" s="840"/>
      <c r="O34" s="282"/>
      <c r="P34" s="840"/>
      <c r="Q34" s="282"/>
      <c r="R34" s="264" t="s">
        <v>152</v>
      </c>
      <c r="S34" s="282"/>
      <c r="T34" s="840"/>
      <c r="U34" s="282"/>
      <c r="V34" s="840"/>
      <c r="W34" s="79"/>
      <c r="X34" s="257"/>
      <c r="Y34" s="258"/>
      <c r="Z34" s="176"/>
      <c r="AA34" s="258"/>
      <c r="AB34" s="259"/>
      <c r="AC34" s="258"/>
      <c r="AD34" s="176"/>
      <c r="AE34" s="258"/>
      <c r="AF34" s="259"/>
      <c r="AG34" s="258"/>
      <c r="AH34" s="176"/>
      <c r="AI34" s="258"/>
      <c r="AJ34" s="252"/>
      <c r="AK34" s="258"/>
      <c r="AL34" s="176"/>
      <c r="AM34" s="258"/>
      <c r="AN34" s="170"/>
    </row>
    <row r="35" spans="2:40" s="2" customFormat="1" ht="9.75" customHeight="1">
      <c r="B35" s="24"/>
      <c r="D35" s="265"/>
      <c r="E35" s="266"/>
      <c r="F35" s="193"/>
      <c r="G35" s="120"/>
      <c r="H35" s="117"/>
      <c r="I35" s="117"/>
      <c r="J35" s="193"/>
      <c r="K35" s="120"/>
      <c r="L35" s="79"/>
      <c r="M35" s="257"/>
      <c r="N35" s="287"/>
      <c r="O35" s="287"/>
      <c r="P35" s="288"/>
      <c r="Q35" s="288"/>
      <c r="R35" s="288"/>
      <c r="S35" s="288"/>
      <c r="T35" s="288"/>
      <c r="U35" s="288"/>
      <c r="V35" s="288"/>
      <c r="W35" s="79"/>
      <c r="X35" s="257"/>
      <c r="Y35" s="266"/>
      <c r="Z35" s="176"/>
      <c r="AA35" s="120"/>
      <c r="AB35" s="117"/>
      <c r="AC35" s="266"/>
      <c r="AD35" s="176"/>
      <c r="AE35" s="120"/>
      <c r="AF35" s="117"/>
      <c r="AG35" s="117"/>
      <c r="AH35" s="176"/>
      <c r="AI35" s="120"/>
      <c r="AJ35" s="120"/>
      <c r="AK35" s="81"/>
      <c r="AL35" s="176"/>
      <c r="AM35" s="289"/>
      <c r="AN35" s="170"/>
    </row>
    <row r="36" spans="2:40" s="2" customFormat="1" ht="40.5" customHeight="1">
      <c r="B36" s="597">
        <f>MAXA(B$15:B35)+1</f>
        <v>6</v>
      </c>
      <c r="D36" s="132" t="str">
        <f>D$12</f>
        <v>E</v>
      </c>
      <c r="E36" s="844" t="s">
        <v>7</v>
      </c>
      <c r="F36" s="844"/>
      <c r="G36" s="844"/>
      <c r="H36" s="844"/>
      <c r="I36" s="844" t="s">
        <v>87</v>
      </c>
      <c r="J36" s="844"/>
      <c r="K36" s="844"/>
      <c r="L36" s="157" t="str">
        <f>L$12</f>
        <v>F</v>
      </c>
      <c r="M36" s="257"/>
      <c r="N36" s="838" t="s">
        <v>153</v>
      </c>
      <c r="O36" s="234"/>
      <c r="P36" s="838" t="s">
        <v>154</v>
      </c>
      <c r="Q36" s="234"/>
      <c r="R36" s="838" t="s">
        <v>155</v>
      </c>
      <c r="S36" s="234"/>
      <c r="T36" s="838" t="s">
        <v>156</v>
      </c>
      <c r="U36" s="234"/>
      <c r="V36" s="838" t="s">
        <v>151</v>
      </c>
      <c r="W36" s="79"/>
      <c r="X36" s="257"/>
      <c r="Y36" s="258"/>
      <c r="Z36" s="176"/>
      <c r="AA36" s="258"/>
      <c r="AB36" s="259"/>
      <c r="AC36" s="258"/>
      <c r="AD36" s="176"/>
      <c r="AE36" s="258"/>
      <c r="AF36" s="259"/>
      <c r="AG36" s="258"/>
      <c r="AH36" s="176"/>
      <c r="AI36" s="258"/>
      <c r="AJ36" s="252"/>
      <c r="AK36" s="258"/>
      <c r="AL36" s="176"/>
      <c r="AM36" s="258"/>
      <c r="AN36" s="170"/>
    </row>
    <row r="37" spans="2:40" s="2" customFormat="1" ht="4.5" customHeight="1">
      <c r="B37" s="598">
        <f>MAXA(B$19:E34)+1</f>
        <v>6</v>
      </c>
      <c r="D37" s="133"/>
      <c r="E37" s="845"/>
      <c r="F37" s="845"/>
      <c r="G37" s="845"/>
      <c r="H37" s="845"/>
      <c r="I37" s="845"/>
      <c r="J37" s="845"/>
      <c r="K37" s="845"/>
      <c r="L37" s="158"/>
      <c r="M37" s="257"/>
      <c r="N37" s="839"/>
      <c r="O37" s="234"/>
      <c r="P37" s="839"/>
      <c r="Q37" s="234"/>
      <c r="R37" s="839"/>
      <c r="S37" s="234"/>
      <c r="T37" s="839"/>
      <c r="U37" s="234"/>
      <c r="V37" s="839"/>
      <c r="W37" s="79"/>
      <c r="X37" s="257"/>
      <c r="Y37" s="258"/>
      <c r="Z37" s="176"/>
      <c r="AA37" s="258"/>
      <c r="AB37" s="259"/>
      <c r="AC37" s="258"/>
      <c r="AD37" s="176"/>
      <c r="AE37" s="258"/>
      <c r="AF37" s="259"/>
      <c r="AG37" s="258"/>
      <c r="AH37" s="176"/>
      <c r="AI37" s="258"/>
      <c r="AJ37" s="252"/>
      <c r="AK37" s="258"/>
      <c r="AL37" s="176"/>
      <c r="AM37" s="258"/>
      <c r="AN37" s="170"/>
    </row>
    <row r="38" spans="2:40" s="2" customFormat="1" ht="10.5" customHeight="1">
      <c r="B38" s="599">
        <f>MAXA(B$19:E35)+1</f>
        <v>6</v>
      </c>
      <c r="D38" s="134">
        <f>MAXA(D$32:G37)+1</f>
        <v>6</v>
      </c>
      <c r="E38" s="846"/>
      <c r="F38" s="846"/>
      <c r="G38" s="846"/>
      <c r="H38" s="846"/>
      <c r="I38" s="846"/>
      <c r="J38" s="846"/>
      <c r="K38" s="846"/>
      <c r="L38" s="159">
        <f>MAXA(I$32:L37)+1</f>
        <v>6</v>
      </c>
      <c r="M38" s="257"/>
      <c r="N38" s="840"/>
      <c r="O38" s="234"/>
      <c r="P38" s="840"/>
      <c r="Q38" s="234"/>
      <c r="R38" s="840"/>
      <c r="S38" s="234"/>
      <c r="T38" s="840"/>
      <c r="U38" s="234"/>
      <c r="V38" s="840"/>
      <c r="W38" s="79"/>
      <c r="X38" s="257"/>
      <c r="Y38" s="258"/>
      <c r="Z38" s="176"/>
      <c r="AA38" s="258"/>
      <c r="AB38" s="259"/>
      <c r="AC38" s="258"/>
      <c r="AD38" s="176"/>
      <c r="AE38" s="258"/>
      <c r="AF38" s="259"/>
      <c r="AG38" s="258"/>
      <c r="AH38" s="176"/>
      <c r="AI38" s="258"/>
      <c r="AJ38" s="252"/>
      <c r="AK38" s="258"/>
      <c r="AL38" s="176"/>
      <c r="AM38" s="258"/>
      <c r="AN38" s="170"/>
    </row>
    <row r="39" spans="2:40" s="2" customFormat="1" ht="9.75" customHeight="1">
      <c r="B39" s="22"/>
      <c r="D39" s="198"/>
      <c r="E39" s="290"/>
      <c r="F39" s="193"/>
      <c r="G39" s="120"/>
      <c r="H39" s="117"/>
      <c r="I39" s="117"/>
      <c r="J39" s="193"/>
      <c r="K39" s="120"/>
      <c r="L39" s="192"/>
      <c r="M39" s="257"/>
      <c r="N39" s="234"/>
      <c r="O39" s="288"/>
      <c r="P39" s="288"/>
      <c r="Q39" s="288"/>
      <c r="R39" s="288"/>
      <c r="S39" s="288"/>
      <c r="T39" s="288"/>
      <c r="U39" s="288"/>
      <c r="V39" s="288"/>
      <c r="W39" s="79"/>
      <c r="X39" s="257"/>
      <c r="Y39" s="258"/>
      <c r="Z39" s="176"/>
      <c r="AA39" s="258"/>
      <c r="AB39" s="259"/>
      <c r="AC39" s="258"/>
      <c r="AD39" s="176"/>
      <c r="AE39" s="258"/>
      <c r="AF39" s="258"/>
      <c r="AG39" s="258"/>
      <c r="AH39" s="176"/>
      <c r="AI39" s="258"/>
      <c r="AJ39" s="252"/>
      <c r="AK39" s="258"/>
      <c r="AL39" s="176"/>
      <c r="AM39" s="258"/>
      <c r="AN39" s="170"/>
    </row>
    <row r="40" spans="2:40" s="2" customFormat="1" ht="125.25" customHeight="1">
      <c r="B40" s="597">
        <f>MAXA(B$15:B39)+1</f>
        <v>7</v>
      </c>
      <c r="D40" s="291"/>
      <c r="E40" s="844" t="s">
        <v>157</v>
      </c>
      <c r="F40" s="844"/>
      <c r="G40" s="844"/>
      <c r="H40" s="844"/>
      <c r="I40" s="844"/>
      <c r="J40" s="844"/>
      <c r="K40" s="844"/>
      <c r="L40" s="859"/>
      <c r="M40" s="292"/>
      <c r="N40" s="838" t="s">
        <v>158</v>
      </c>
      <c r="O40" s="234"/>
      <c r="P40" s="261" t="s">
        <v>159</v>
      </c>
      <c r="Q40" s="234"/>
      <c r="R40" s="261" t="s">
        <v>160</v>
      </c>
      <c r="S40" s="234"/>
      <c r="T40" s="261" t="s">
        <v>161</v>
      </c>
      <c r="U40" s="234"/>
      <c r="V40" s="838" t="s">
        <v>151</v>
      </c>
      <c r="W40" s="79"/>
      <c r="X40" s="257"/>
      <c r="Y40" s="880" t="s">
        <v>79</v>
      </c>
      <c r="Z40" s="881"/>
      <c r="AA40" s="882"/>
      <c r="AB40" s="117"/>
      <c r="AC40" s="880" t="s">
        <v>80</v>
      </c>
      <c r="AD40" s="881"/>
      <c r="AE40" s="882"/>
      <c r="AF40" s="258"/>
      <c r="AG40" s="258"/>
      <c r="AH40" s="176"/>
      <c r="AI40" s="258"/>
      <c r="AJ40" s="252"/>
      <c r="AK40" s="258"/>
      <c r="AL40" s="176"/>
      <c r="AM40" s="258"/>
      <c r="AN40" s="170"/>
    </row>
    <row r="41" spans="2:40" s="2" customFormat="1" ht="4.5" customHeight="1">
      <c r="B41" s="598">
        <f>MAXA(B$19:E38)+1</f>
        <v>7</v>
      </c>
      <c r="D41" s="133"/>
      <c r="E41" s="251"/>
      <c r="F41" s="251"/>
      <c r="G41" s="251"/>
      <c r="H41" s="251"/>
      <c r="I41" s="251"/>
      <c r="J41" s="251"/>
      <c r="K41" s="251"/>
      <c r="L41" s="293"/>
      <c r="M41" s="251"/>
      <c r="N41" s="839"/>
      <c r="O41" s="234"/>
      <c r="P41" s="263"/>
      <c r="Q41" s="234"/>
      <c r="R41" s="263"/>
      <c r="S41" s="234"/>
      <c r="T41" s="263"/>
      <c r="U41" s="234"/>
      <c r="V41" s="839"/>
      <c r="W41" s="176"/>
      <c r="X41" s="176"/>
      <c r="Y41" s="883"/>
      <c r="Z41" s="590"/>
      <c r="AA41" s="591"/>
      <c r="AB41" s="117"/>
      <c r="AC41" s="883"/>
      <c r="AD41" s="590"/>
      <c r="AE41" s="591"/>
      <c r="AF41" s="258"/>
      <c r="AG41" s="258"/>
      <c r="AH41" s="176"/>
      <c r="AI41" s="258"/>
      <c r="AJ41" s="252"/>
      <c r="AK41" s="258"/>
      <c r="AL41" s="176"/>
      <c r="AM41" s="258"/>
      <c r="AN41" s="170"/>
    </row>
    <row r="42" spans="2:40" s="2" customFormat="1" ht="99.75" customHeight="1" thickBot="1">
      <c r="B42" s="599">
        <f>MAXA(B$19:E39)+1</f>
        <v>7</v>
      </c>
      <c r="D42" s="294" t="str">
        <f>E$12</f>
        <v>E</v>
      </c>
      <c r="E42" s="295">
        <f>MAXA(D32:G39)+1</f>
        <v>7</v>
      </c>
      <c r="F42" s="295"/>
      <c r="G42" s="295"/>
      <c r="H42" s="296"/>
      <c r="I42" s="297"/>
      <c r="J42" s="297"/>
      <c r="K42" s="297">
        <f>MAXA(I32:L39)+1</f>
        <v>7</v>
      </c>
      <c r="L42" s="298" t="str">
        <f>I$12</f>
        <v>F</v>
      </c>
      <c r="M42" s="299"/>
      <c r="N42" s="840"/>
      <c r="O42" s="234"/>
      <c r="P42" s="264" t="s">
        <v>162</v>
      </c>
      <c r="Q42" s="234"/>
      <c r="R42" s="264" t="s">
        <v>163</v>
      </c>
      <c r="S42" s="234"/>
      <c r="T42" s="264" t="s">
        <v>164</v>
      </c>
      <c r="U42" s="287"/>
      <c r="V42" s="840"/>
      <c r="W42" s="79"/>
      <c r="X42" s="257"/>
      <c r="Y42" s="884"/>
      <c r="Z42" s="592"/>
      <c r="AA42" s="593"/>
      <c r="AB42" s="174"/>
      <c r="AC42" s="884"/>
      <c r="AD42" s="592"/>
      <c r="AE42" s="593"/>
      <c r="AF42" s="258"/>
      <c r="AG42" s="258"/>
      <c r="AH42" s="176"/>
      <c r="AI42" s="258"/>
      <c r="AJ42" s="252"/>
      <c r="AK42" s="258"/>
      <c r="AL42" s="176"/>
      <c r="AM42" s="258"/>
      <c r="AN42" s="170"/>
    </row>
    <row r="43" spans="2:40" s="2" customFormat="1" ht="21.75" customHeight="1">
      <c r="B43" s="24"/>
      <c r="D43" s="192"/>
      <c r="E43" s="266"/>
      <c r="F43" s="192"/>
      <c r="G43" s="120"/>
      <c r="H43" s="300"/>
      <c r="I43" s="268"/>
      <c r="J43" s="192"/>
      <c r="K43" s="120"/>
      <c r="L43" s="192"/>
      <c r="M43" s="192"/>
      <c r="N43" s="288"/>
      <c r="O43" s="287"/>
      <c r="P43" s="288"/>
      <c r="Q43" s="288"/>
      <c r="R43" s="288"/>
      <c r="S43" s="288"/>
      <c r="T43" s="288"/>
      <c r="U43" s="288"/>
      <c r="V43" s="288"/>
      <c r="W43" s="79"/>
      <c r="X43" s="257"/>
      <c r="Y43" s="258"/>
      <c r="Z43" s="258"/>
      <c r="AA43" s="258"/>
      <c r="AB43" s="259"/>
      <c r="AC43" s="258"/>
      <c r="AD43" s="258"/>
      <c r="AE43" s="258"/>
      <c r="AF43" s="117"/>
      <c r="AG43" s="117"/>
      <c r="AH43" s="176"/>
      <c r="AI43" s="120"/>
      <c r="AJ43" s="120"/>
      <c r="AK43" s="81"/>
      <c r="AL43" s="176"/>
      <c r="AM43" s="301"/>
      <c r="AN43" s="170"/>
    </row>
    <row r="44" spans="2:40" s="2" customFormat="1" ht="60.75" customHeight="1">
      <c r="B44" s="597">
        <f>MAXA(B$15:B43)+1</f>
        <v>8</v>
      </c>
      <c r="D44" s="132" t="str">
        <f>D$12</f>
        <v>E</v>
      </c>
      <c r="E44" s="844" t="s">
        <v>165</v>
      </c>
      <c r="F44" s="844"/>
      <c r="G44" s="844"/>
      <c r="H44" s="844"/>
      <c r="I44" s="844"/>
      <c r="J44" s="844"/>
      <c r="K44" s="844"/>
      <c r="L44" s="157" t="str">
        <f>L$12</f>
        <v>F</v>
      </c>
      <c r="M44" s="192"/>
      <c r="N44" s="838" t="s">
        <v>166</v>
      </c>
      <c r="O44" s="234"/>
      <c r="P44" s="838" t="s">
        <v>167</v>
      </c>
      <c r="Q44" s="234"/>
      <c r="R44" s="838" t="s">
        <v>168</v>
      </c>
      <c r="S44" s="234"/>
      <c r="T44" s="838" t="s">
        <v>169</v>
      </c>
      <c r="U44" s="234"/>
      <c r="V44" s="838" t="s">
        <v>151</v>
      </c>
      <c r="W44" s="79"/>
      <c r="X44" s="257"/>
      <c r="Y44" s="258"/>
      <c r="Z44" s="258"/>
      <c r="AA44" s="258"/>
      <c r="AB44" s="259"/>
      <c r="AC44" s="258"/>
      <c r="AD44" s="258"/>
      <c r="AE44" s="258"/>
      <c r="AF44" s="259"/>
      <c r="AG44" s="258"/>
      <c r="AH44" s="176"/>
      <c r="AI44" s="258"/>
      <c r="AJ44" s="252"/>
      <c r="AK44" s="258"/>
      <c r="AL44" s="176"/>
      <c r="AM44" s="258"/>
      <c r="AN44" s="170"/>
    </row>
    <row r="45" spans="2:40" s="2" customFormat="1" ht="4.5" customHeight="1">
      <c r="B45" s="598">
        <f>MAXA(B$19:E42)+1</f>
        <v>8</v>
      </c>
      <c r="D45" s="133"/>
      <c r="E45" s="845"/>
      <c r="F45" s="845"/>
      <c r="G45" s="845"/>
      <c r="H45" s="845"/>
      <c r="I45" s="845"/>
      <c r="J45" s="845"/>
      <c r="K45" s="845"/>
      <c r="L45" s="158"/>
      <c r="M45" s="192"/>
      <c r="N45" s="839"/>
      <c r="O45" s="234"/>
      <c r="P45" s="839"/>
      <c r="Q45" s="234"/>
      <c r="R45" s="839"/>
      <c r="S45" s="234"/>
      <c r="T45" s="839"/>
      <c r="U45" s="234"/>
      <c r="V45" s="839"/>
      <c r="W45" s="79"/>
      <c r="X45" s="257"/>
      <c r="Y45" s="258"/>
      <c r="Z45" s="258"/>
      <c r="AA45" s="258"/>
      <c r="AB45" s="259"/>
      <c r="AC45" s="258"/>
      <c r="AD45" s="258"/>
      <c r="AE45" s="258"/>
      <c r="AF45" s="259"/>
      <c r="AG45" s="258"/>
      <c r="AH45" s="176"/>
      <c r="AI45" s="258"/>
      <c r="AJ45" s="252"/>
      <c r="AK45" s="258"/>
      <c r="AL45" s="176"/>
      <c r="AM45" s="258"/>
      <c r="AN45" s="170"/>
    </row>
    <row r="46" spans="2:40" s="2" customFormat="1" ht="9" customHeight="1">
      <c r="B46" s="599">
        <f>MAXA(B$19:E43)+1</f>
        <v>8</v>
      </c>
      <c r="D46" s="134">
        <f>MAXA(D$32:G45)+1</f>
        <v>8</v>
      </c>
      <c r="E46" s="846"/>
      <c r="F46" s="846"/>
      <c r="G46" s="846"/>
      <c r="H46" s="846"/>
      <c r="I46" s="846"/>
      <c r="J46" s="846"/>
      <c r="K46" s="846"/>
      <c r="L46" s="159">
        <f>MAXA(I$32:L45)+1</f>
        <v>8</v>
      </c>
      <c r="M46" s="192"/>
      <c r="N46" s="840"/>
      <c r="O46" s="234"/>
      <c r="P46" s="840"/>
      <c r="Q46" s="234"/>
      <c r="R46" s="840"/>
      <c r="S46" s="234"/>
      <c r="T46" s="840"/>
      <c r="U46" s="234"/>
      <c r="V46" s="840"/>
      <c r="W46" s="79"/>
      <c r="X46" s="257"/>
      <c r="Y46" s="258"/>
      <c r="Z46" s="258"/>
      <c r="AA46" s="258"/>
      <c r="AB46" s="259"/>
      <c r="AC46" s="258"/>
      <c r="AD46" s="258"/>
      <c r="AE46" s="258"/>
      <c r="AF46" s="259"/>
      <c r="AG46" s="258"/>
      <c r="AH46" s="176"/>
      <c r="AI46" s="258"/>
      <c r="AJ46" s="252"/>
      <c r="AK46" s="258"/>
      <c r="AL46" s="176"/>
      <c r="AM46" s="258"/>
      <c r="AN46" s="170"/>
    </row>
    <row r="47" spans="2:40" ht="9.75" customHeight="1">
      <c r="B47" s="24"/>
      <c r="D47" s="192"/>
      <c r="E47" s="266"/>
      <c r="F47" s="192"/>
      <c r="G47" s="120"/>
      <c r="H47" s="300"/>
      <c r="I47" s="268"/>
      <c r="J47" s="192"/>
      <c r="K47" s="120"/>
      <c r="L47" s="192"/>
      <c r="M47" s="192"/>
      <c r="N47" s="288"/>
      <c r="O47" s="287"/>
      <c r="P47" s="288"/>
      <c r="Q47" s="288"/>
      <c r="R47" s="288"/>
      <c r="S47" s="288"/>
      <c r="T47" s="288"/>
      <c r="U47" s="288"/>
      <c r="V47" s="288"/>
      <c r="W47" s="79"/>
      <c r="X47" s="257"/>
      <c r="Y47" s="258"/>
      <c r="Z47" s="258"/>
      <c r="AA47" s="258"/>
      <c r="AB47" s="259"/>
      <c r="AC47" s="258"/>
      <c r="AD47" s="258"/>
      <c r="AE47" s="258"/>
      <c r="AF47" s="117"/>
      <c r="AG47" s="117"/>
      <c r="AH47" s="176"/>
      <c r="AI47" s="120"/>
      <c r="AJ47" s="120"/>
      <c r="AK47" s="81"/>
      <c r="AL47" s="176"/>
      <c r="AM47" s="120"/>
      <c r="AN47" s="170"/>
    </row>
    <row r="48" spans="2:40" s="2" customFormat="1" ht="126" customHeight="1">
      <c r="B48" s="597">
        <f>MAXA(B$15:B47)+1</f>
        <v>9</v>
      </c>
      <c r="D48" s="291"/>
      <c r="E48" s="878" t="s">
        <v>170</v>
      </c>
      <c r="F48" s="878"/>
      <c r="G48" s="878"/>
      <c r="H48" s="878"/>
      <c r="I48" s="878"/>
      <c r="J48" s="878"/>
      <c r="K48" s="878"/>
      <c r="L48" s="879"/>
      <c r="M48" s="302"/>
      <c r="N48" s="261" t="s">
        <v>171</v>
      </c>
      <c r="O48" s="234"/>
      <c r="P48" s="838" t="s">
        <v>172</v>
      </c>
      <c r="Q48" s="234"/>
      <c r="R48" s="838" t="s">
        <v>173</v>
      </c>
      <c r="S48" s="234"/>
      <c r="T48" s="838" t="s">
        <v>174</v>
      </c>
      <c r="U48" s="234"/>
      <c r="V48" s="838" t="s">
        <v>151</v>
      </c>
      <c r="W48" s="79"/>
      <c r="X48" s="257"/>
      <c r="Y48" s="258"/>
      <c r="Z48" s="258"/>
      <c r="AA48" s="258"/>
      <c r="AB48" s="258"/>
      <c r="AC48" s="258"/>
      <c r="AD48" s="258"/>
      <c r="AE48" s="258"/>
      <c r="AF48" s="259"/>
      <c r="AG48" s="880" t="s">
        <v>175</v>
      </c>
      <c r="AH48" s="881"/>
      <c r="AI48" s="882"/>
      <c r="AJ48" s="252"/>
      <c r="AK48" s="880" t="s">
        <v>0</v>
      </c>
      <c r="AL48" s="881"/>
      <c r="AM48" s="882"/>
      <c r="AN48" s="170"/>
    </row>
    <row r="49" spans="2:40" s="2" customFormat="1" ht="4.5" customHeight="1">
      <c r="B49" s="598">
        <f>MAXA(B$19:E46)+1</f>
        <v>9</v>
      </c>
      <c r="D49" s="133"/>
      <c r="E49" s="251"/>
      <c r="F49" s="251"/>
      <c r="G49" s="251"/>
      <c r="H49" s="251"/>
      <c r="I49" s="251"/>
      <c r="J49" s="251"/>
      <c r="K49" s="251"/>
      <c r="L49" s="293"/>
      <c r="M49" s="251"/>
      <c r="N49" s="263"/>
      <c r="O49" s="234"/>
      <c r="P49" s="839"/>
      <c r="Q49" s="234"/>
      <c r="R49" s="839"/>
      <c r="S49" s="234"/>
      <c r="T49" s="839"/>
      <c r="U49" s="234"/>
      <c r="V49" s="839"/>
      <c r="W49" s="176"/>
      <c r="X49" s="176"/>
      <c r="Y49" s="176"/>
      <c r="Z49" s="176"/>
      <c r="AA49" s="176"/>
      <c r="AB49" s="176"/>
      <c r="AC49" s="176"/>
      <c r="AD49" s="176"/>
      <c r="AE49" s="176"/>
      <c r="AF49" s="176"/>
      <c r="AG49" s="883"/>
      <c r="AH49" s="590"/>
      <c r="AI49" s="591"/>
      <c r="AJ49" s="176"/>
      <c r="AK49" s="883"/>
      <c r="AL49" s="590"/>
      <c r="AM49" s="591"/>
      <c r="AN49" s="170"/>
    </row>
    <row r="50" spans="2:40" s="2" customFormat="1" ht="45.75" customHeight="1" thickBot="1">
      <c r="B50" s="599">
        <f>MAXA(B$19:E47)+1</f>
        <v>9</v>
      </c>
      <c r="D50" s="294" t="str">
        <f>D$12</f>
        <v>E</v>
      </c>
      <c r="E50" s="295"/>
      <c r="F50" s="295"/>
      <c r="G50" s="295">
        <f>MAXA(D$32:G47)+1</f>
        <v>9</v>
      </c>
      <c r="H50" s="296"/>
      <c r="I50" s="297">
        <f>MAXA(I$32:L47)+1</f>
        <v>9</v>
      </c>
      <c r="J50" s="297"/>
      <c r="K50" s="297"/>
      <c r="L50" s="298" t="str">
        <f>I$12</f>
        <v>F</v>
      </c>
      <c r="M50" s="299"/>
      <c r="N50" s="264" t="s">
        <v>176</v>
      </c>
      <c r="O50" s="234"/>
      <c r="P50" s="840"/>
      <c r="Q50" s="234"/>
      <c r="R50" s="840"/>
      <c r="S50" s="287"/>
      <c r="T50" s="840"/>
      <c r="U50" s="287"/>
      <c r="V50" s="840"/>
      <c r="W50" s="79"/>
      <c r="X50" s="257"/>
      <c r="Y50" s="258"/>
      <c r="Z50" s="258"/>
      <c r="AA50" s="258"/>
      <c r="AB50" s="259"/>
      <c r="AC50" s="258"/>
      <c r="AD50" s="258"/>
      <c r="AE50" s="258"/>
      <c r="AF50" s="259"/>
      <c r="AG50" s="884"/>
      <c r="AH50" s="592"/>
      <c r="AI50" s="593"/>
      <c r="AJ50" s="252"/>
      <c r="AK50" s="884"/>
      <c r="AL50" s="592"/>
      <c r="AM50" s="593"/>
      <c r="AN50" s="170"/>
    </row>
    <row r="51" spans="2:40" s="2" customFormat="1" ht="9.75" customHeight="1">
      <c r="B51" s="22"/>
      <c r="D51" s="192"/>
      <c r="E51" s="266"/>
      <c r="F51" s="192"/>
      <c r="G51" s="120"/>
      <c r="H51" s="300"/>
      <c r="I51" s="268"/>
      <c r="J51" s="192"/>
      <c r="K51" s="120"/>
      <c r="L51" s="192"/>
      <c r="M51" s="257"/>
      <c r="N51" s="234"/>
      <c r="O51" s="287"/>
      <c r="P51" s="288"/>
      <c r="Q51" s="288"/>
      <c r="R51" s="288"/>
      <c r="S51" s="288"/>
      <c r="T51" s="288"/>
      <c r="U51" s="288"/>
      <c r="V51" s="234"/>
      <c r="W51" s="79"/>
      <c r="X51" s="257"/>
      <c r="Y51" s="258"/>
      <c r="Z51" s="258"/>
      <c r="AA51" s="258"/>
      <c r="AB51" s="259"/>
      <c r="AC51" s="258"/>
      <c r="AD51" s="258"/>
      <c r="AE51" s="258"/>
      <c r="AF51" s="259"/>
      <c r="AG51" s="258"/>
      <c r="AH51" s="176"/>
      <c r="AI51" s="258"/>
      <c r="AJ51" s="252"/>
      <c r="AK51" s="258"/>
      <c r="AL51" s="176"/>
      <c r="AM51" s="258"/>
      <c r="AN51" s="170"/>
    </row>
    <row r="52" spans="2:40" s="2" customFormat="1" ht="91.5" customHeight="1">
      <c r="B52" s="597">
        <f>MAXA(B$15:B51)+1</f>
        <v>10</v>
      </c>
      <c r="D52" s="132" t="str">
        <f>D$12</f>
        <v>E</v>
      </c>
      <c r="E52" s="844" t="s">
        <v>177</v>
      </c>
      <c r="F52" s="844"/>
      <c r="G52" s="844"/>
      <c r="H52" s="844"/>
      <c r="I52" s="844" t="s">
        <v>178</v>
      </c>
      <c r="J52" s="844"/>
      <c r="K52" s="844"/>
      <c r="L52" s="157" t="str">
        <f>L$12</f>
        <v>F</v>
      </c>
      <c r="M52" s="257"/>
      <c r="N52" s="838" t="s">
        <v>179</v>
      </c>
      <c r="O52" s="234"/>
      <c r="P52" s="838" t="s">
        <v>180</v>
      </c>
      <c r="Q52" s="234"/>
      <c r="R52" s="838" t="s">
        <v>181</v>
      </c>
      <c r="S52" s="234"/>
      <c r="T52" s="838" t="s">
        <v>182</v>
      </c>
      <c r="U52" s="234"/>
      <c r="V52" s="838" t="s">
        <v>183</v>
      </c>
      <c r="W52" s="79"/>
      <c r="X52" s="257"/>
      <c r="Y52" s="258"/>
      <c r="Z52" s="258"/>
      <c r="AA52" s="258"/>
      <c r="AB52" s="259"/>
      <c r="AC52" s="258"/>
      <c r="AD52" s="258"/>
      <c r="AE52" s="258"/>
      <c r="AF52" s="259"/>
      <c r="AG52" s="258"/>
      <c r="AH52" s="176"/>
      <c r="AI52" s="258"/>
      <c r="AJ52" s="252"/>
      <c r="AK52" s="258"/>
      <c r="AL52" s="176"/>
      <c r="AM52" s="258"/>
      <c r="AN52" s="170"/>
    </row>
    <row r="53" spans="2:40" s="2" customFormat="1" ht="4.5" customHeight="1">
      <c r="B53" s="598">
        <f>MAXA(B$19:E50)+1</f>
        <v>10</v>
      </c>
      <c r="D53" s="133"/>
      <c r="E53" s="845"/>
      <c r="F53" s="845"/>
      <c r="G53" s="845"/>
      <c r="H53" s="845"/>
      <c r="I53" s="845"/>
      <c r="J53" s="845"/>
      <c r="K53" s="845"/>
      <c r="L53" s="158"/>
      <c r="M53" s="257"/>
      <c r="N53" s="839"/>
      <c r="O53" s="234"/>
      <c r="P53" s="839"/>
      <c r="Q53" s="234"/>
      <c r="R53" s="839"/>
      <c r="S53" s="234"/>
      <c r="T53" s="839"/>
      <c r="U53" s="234"/>
      <c r="V53" s="839"/>
      <c r="W53" s="79"/>
      <c r="X53" s="257"/>
      <c r="Y53" s="258"/>
      <c r="Z53" s="258"/>
      <c r="AA53" s="258"/>
      <c r="AB53" s="259"/>
      <c r="AC53" s="258"/>
      <c r="AD53" s="258"/>
      <c r="AE53" s="258"/>
      <c r="AF53" s="259"/>
      <c r="AG53" s="258"/>
      <c r="AH53" s="176"/>
      <c r="AI53" s="258"/>
      <c r="AJ53" s="252"/>
      <c r="AK53" s="258"/>
      <c r="AL53" s="176"/>
      <c r="AM53" s="258"/>
      <c r="AN53" s="170"/>
    </row>
    <row r="54" spans="2:40" s="2" customFormat="1" ht="16.5" customHeight="1">
      <c r="B54" s="599">
        <f>MAXA(B$19:E51)+1</f>
        <v>10</v>
      </c>
      <c r="D54" s="134">
        <f>MAXA(D$32:G53)+1</f>
        <v>10</v>
      </c>
      <c r="E54" s="846"/>
      <c r="F54" s="846"/>
      <c r="G54" s="846"/>
      <c r="H54" s="846"/>
      <c r="I54" s="846"/>
      <c r="J54" s="846"/>
      <c r="K54" s="846"/>
      <c r="L54" s="159">
        <f>MAXA(I$32:L53)+1</f>
        <v>10</v>
      </c>
      <c r="M54" s="257"/>
      <c r="N54" s="840"/>
      <c r="O54" s="234"/>
      <c r="P54" s="840"/>
      <c r="Q54" s="234"/>
      <c r="R54" s="840"/>
      <c r="S54" s="234"/>
      <c r="T54" s="840"/>
      <c r="U54" s="234"/>
      <c r="V54" s="840"/>
      <c r="W54" s="79"/>
      <c r="X54" s="257"/>
      <c r="Y54" s="258"/>
      <c r="Z54" s="258"/>
      <c r="AA54" s="258"/>
      <c r="AB54" s="259"/>
      <c r="AC54" s="258"/>
      <c r="AD54" s="258"/>
      <c r="AE54" s="258"/>
      <c r="AF54" s="259"/>
      <c r="AG54" s="258"/>
      <c r="AH54" s="176"/>
      <c r="AI54" s="258"/>
      <c r="AJ54" s="252"/>
      <c r="AK54" s="258"/>
      <c r="AL54" s="176"/>
      <c r="AM54" s="258"/>
      <c r="AN54" s="170"/>
    </row>
    <row r="55" spans="2:40" s="2" customFormat="1" ht="21.75" customHeight="1">
      <c r="B55" s="22"/>
      <c r="D55" s="198"/>
      <c r="E55" s="266"/>
      <c r="F55" s="192"/>
      <c r="G55" s="120"/>
      <c r="H55" s="300"/>
      <c r="I55" s="268"/>
      <c r="J55" s="192"/>
      <c r="L55" s="198"/>
      <c r="M55" s="11"/>
      <c r="N55" s="234"/>
      <c r="O55" s="287"/>
      <c r="P55" s="288"/>
      <c r="Q55" s="288"/>
      <c r="R55" s="288"/>
      <c r="S55" s="288"/>
      <c r="T55" s="288"/>
      <c r="U55" s="288"/>
      <c r="V55" s="288"/>
      <c r="W55" s="79"/>
      <c r="X55" s="257"/>
      <c r="Y55" s="258"/>
      <c r="Z55" s="258"/>
      <c r="AA55" s="258"/>
      <c r="AB55" s="259"/>
      <c r="AC55" s="258"/>
      <c r="AD55" s="258"/>
      <c r="AE55" s="258"/>
      <c r="AF55" s="259"/>
      <c r="AG55" s="258"/>
      <c r="AH55" s="176"/>
      <c r="AI55" s="258"/>
      <c r="AJ55" s="252"/>
      <c r="AK55" s="258"/>
      <c r="AL55" s="176"/>
      <c r="AM55" s="258"/>
      <c r="AN55" s="170"/>
    </row>
    <row r="56" spans="2:40" s="2" customFormat="1" ht="83.25" customHeight="1">
      <c r="B56" s="597">
        <f>MAXA(B$15:B55)+1</f>
        <v>11</v>
      </c>
      <c r="D56" s="291"/>
      <c r="E56" s="874" t="s">
        <v>184</v>
      </c>
      <c r="F56" s="874"/>
      <c r="G56" s="874"/>
      <c r="H56" s="874"/>
      <c r="I56" s="874"/>
      <c r="J56" s="874"/>
      <c r="K56" s="874"/>
      <c r="L56" s="875"/>
      <c r="M56" s="303"/>
      <c r="N56" s="261" t="s">
        <v>185</v>
      </c>
      <c r="O56" s="234"/>
      <c r="P56" s="838" t="s">
        <v>186</v>
      </c>
      <c r="Q56" s="234"/>
      <c r="R56" s="838" t="s">
        <v>187</v>
      </c>
      <c r="S56" s="234"/>
      <c r="T56" s="838" t="s">
        <v>174</v>
      </c>
      <c r="U56" s="234"/>
      <c r="V56" s="838" t="s">
        <v>151</v>
      </c>
      <c r="W56" s="79"/>
      <c r="X56" s="257"/>
      <c r="Y56" s="258"/>
      <c r="Z56" s="258"/>
      <c r="AA56" s="258"/>
      <c r="AB56" s="258"/>
      <c r="AC56" s="258"/>
      <c r="AD56" s="258"/>
      <c r="AE56" s="258"/>
      <c r="AF56" s="259"/>
      <c r="AG56" s="880" t="s">
        <v>81</v>
      </c>
      <c r="AH56" s="881"/>
      <c r="AI56" s="882"/>
      <c r="AJ56" s="252"/>
      <c r="AK56" s="880" t="s">
        <v>0</v>
      </c>
      <c r="AL56" s="881"/>
      <c r="AM56" s="882"/>
      <c r="AN56" s="170"/>
    </row>
    <row r="57" spans="2:40" s="2" customFormat="1" ht="4.5" customHeight="1">
      <c r="B57" s="598">
        <f>MAXA(B$19:E54)+1</f>
        <v>11</v>
      </c>
      <c r="D57" s="133"/>
      <c r="E57" s="251"/>
      <c r="F57" s="251"/>
      <c r="G57" s="251"/>
      <c r="H57" s="251"/>
      <c r="I57" s="251"/>
      <c r="J57" s="251"/>
      <c r="K57" s="251"/>
      <c r="L57" s="293"/>
      <c r="M57" s="251"/>
      <c r="N57" s="263"/>
      <c r="O57" s="234"/>
      <c r="P57" s="839"/>
      <c r="Q57" s="234"/>
      <c r="R57" s="839"/>
      <c r="S57" s="234"/>
      <c r="T57" s="839"/>
      <c r="U57" s="234"/>
      <c r="V57" s="839"/>
      <c r="W57" s="176"/>
      <c r="X57" s="176"/>
      <c r="Y57" s="176"/>
      <c r="Z57" s="176"/>
      <c r="AA57" s="176"/>
      <c r="AB57" s="176"/>
      <c r="AC57" s="176"/>
      <c r="AD57" s="176"/>
      <c r="AE57" s="176"/>
      <c r="AF57" s="176"/>
      <c r="AG57" s="883"/>
      <c r="AH57" s="590"/>
      <c r="AI57" s="591"/>
      <c r="AJ57" s="176"/>
      <c r="AK57" s="883"/>
      <c r="AL57" s="590"/>
      <c r="AM57" s="591"/>
      <c r="AN57" s="170"/>
    </row>
    <row r="58" spans="2:40" s="2" customFormat="1" ht="89.25" customHeight="1" thickBot="1">
      <c r="B58" s="599">
        <f>MAXA(B$19:E55)+1</f>
        <v>11</v>
      </c>
      <c r="D58" s="294" t="str">
        <f>E$12</f>
        <v>E</v>
      </c>
      <c r="E58" s="295"/>
      <c r="F58" s="295"/>
      <c r="G58" s="295">
        <f>MAXA(D32:G55)+1</f>
        <v>11</v>
      </c>
      <c r="H58" s="296"/>
      <c r="I58" s="297">
        <f>MAXA(I32:L55)+1</f>
        <v>11</v>
      </c>
      <c r="J58" s="297"/>
      <c r="K58" s="297"/>
      <c r="L58" s="298" t="str">
        <f>I$12</f>
        <v>F</v>
      </c>
      <c r="M58" s="299"/>
      <c r="N58" s="264" t="s">
        <v>188</v>
      </c>
      <c r="O58" s="234"/>
      <c r="P58" s="840"/>
      <c r="Q58" s="234"/>
      <c r="R58" s="840"/>
      <c r="S58" s="287"/>
      <c r="T58" s="840"/>
      <c r="U58" s="287"/>
      <c r="V58" s="840"/>
      <c r="W58" s="79"/>
      <c r="X58" s="257"/>
      <c r="Y58" s="258"/>
      <c r="Z58" s="258"/>
      <c r="AA58" s="258"/>
      <c r="AB58" s="259"/>
      <c r="AC58" s="258"/>
      <c r="AD58" s="258"/>
      <c r="AE58" s="258"/>
      <c r="AF58" s="259"/>
      <c r="AG58" s="884"/>
      <c r="AH58" s="592"/>
      <c r="AI58" s="593"/>
      <c r="AJ58" s="252"/>
      <c r="AK58" s="884"/>
      <c r="AL58" s="592"/>
      <c r="AM58" s="593"/>
      <c r="AN58" s="170"/>
    </row>
    <row r="59" spans="2:40" s="2" customFormat="1" ht="21.75" customHeight="1">
      <c r="B59" s="24"/>
      <c r="D59" s="198"/>
      <c r="E59" s="266"/>
      <c r="F59" s="192"/>
      <c r="G59" s="120"/>
      <c r="H59" s="268"/>
      <c r="I59" s="268"/>
      <c r="J59" s="192"/>
      <c r="K59" s="120"/>
      <c r="L59" s="198"/>
      <c r="M59" s="198"/>
      <c r="N59" s="234"/>
      <c r="O59" s="287"/>
      <c r="P59" s="288"/>
      <c r="Q59" s="288"/>
      <c r="R59" s="288"/>
      <c r="S59" s="288"/>
      <c r="T59" s="288"/>
      <c r="U59" s="288"/>
      <c r="V59" s="288"/>
      <c r="W59" s="79"/>
      <c r="X59" s="257"/>
      <c r="Y59" s="258"/>
      <c r="Z59" s="258"/>
      <c r="AA59" s="258"/>
      <c r="AB59" s="259"/>
      <c r="AC59" s="258"/>
      <c r="AD59" s="258"/>
      <c r="AE59" s="258"/>
      <c r="AF59" s="117"/>
      <c r="AG59" s="117"/>
      <c r="AH59" s="117"/>
      <c r="AI59" s="117"/>
      <c r="AJ59" s="117"/>
      <c r="AK59" s="117"/>
      <c r="AL59" s="117"/>
      <c r="AM59" s="117"/>
      <c r="AN59" s="170"/>
    </row>
    <row r="60" spans="2:40" s="2" customFormat="1" ht="37.5" customHeight="1">
      <c r="B60" s="597">
        <f>MAXA(B$15:B59)+1</f>
        <v>12</v>
      </c>
      <c r="D60" s="291"/>
      <c r="E60" s="876" t="s">
        <v>11</v>
      </c>
      <c r="F60" s="876"/>
      <c r="G60" s="876"/>
      <c r="H60" s="876"/>
      <c r="I60" s="876"/>
      <c r="J60" s="876"/>
      <c r="K60" s="876"/>
      <c r="L60" s="877"/>
      <c r="M60" s="304"/>
      <c r="N60" s="838" t="s">
        <v>189</v>
      </c>
      <c r="O60" s="234"/>
      <c r="P60" s="838" t="s">
        <v>190</v>
      </c>
      <c r="Q60" s="234"/>
      <c r="R60" s="838" t="s">
        <v>191</v>
      </c>
      <c r="S60" s="234"/>
      <c r="T60" s="838" t="s">
        <v>192</v>
      </c>
      <c r="U60" s="234"/>
      <c r="V60" s="838" t="s">
        <v>151</v>
      </c>
      <c r="W60" s="79"/>
      <c r="X60" s="257"/>
      <c r="Y60" s="258"/>
      <c r="Z60" s="258"/>
      <c r="AA60" s="258"/>
      <c r="AB60" s="259"/>
      <c r="AC60" s="258"/>
      <c r="AD60" s="258"/>
      <c r="AE60" s="258"/>
      <c r="AF60" s="259"/>
      <c r="AG60" s="258"/>
      <c r="AH60" s="258"/>
      <c r="AI60" s="258"/>
      <c r="AJ60" s="258"/>
      <c r="AK60" s="258"/>
      <c r="AL60" s="258"/>
      <c r="AM60" s="258"/>
      <c r="AN60" s="170"/>
    </row>
    <row r="61" spans="2:40" s="2" customFormat="1" ht="4.5" customHeight="1">
      <c r="B61" s="598">
        <f>MAXA(B$19:E58)+1</f>
        <v>12</v>
      </c>
      <c r="D61" s="133"/>
      <c r="E61" s="251"/>
      <c r="F61" s="251"/>
      <c r="G61" s="251"/>
      <c r="H61" s="251"/>
      <c r="I61" s="251"/>
      <c r="J61" s="251"/>
      <c r="K61" s="251"/>
      <c r="L61" s="293"/>
      <c r="M61" s="251"/>
      <c r="N61" s="839"/>
      <c r="O61" s="234"/>
      <c r="P61" s="839"/>
      <c r="Q61" s="234"/>
      <c r="R61" s="839"/>
      <c r="S61" s="234"/>
      <c r="T61" s="839"/>
      <c r="U61" s="234"/>
      <c r="V61" s="839"/>
      <c r="W61" s="79"/>
      <c r="X61" s="257"/>
      <c r="Y61" s="258"/>
      <c r="Z61" s="258"/>
      <c r="AA61" s="258"/>
      <c r="AB61" s="259"/>
      <c r="AC61" s="258"/>
      <c r="AD61" s="258"/>
      <c r="AE61" s="258"/>
      <c r="AF61" s="259"/>
      <c r="AG61" s="258"/>
      <c r="AH61" s="258"/>
      <c r="AI61" s="258"/>
      <c r="AJ61" s="258"/>
      <c r="AK61" s="258"/>
      <c r="AL61" s="258"/>
      <c r="AM61" s="258"/>
      <c r="AN61" s="170"/>
    </row>
    <row r="62" spans="2:40" s="2" customFormat="1" ht="12" customHeight="1">
      <c r="B62" s="599">
        <f>MAXA(B$19:E59)+1</f>
        <v>12</v>
      </c>
      <c r="D62" s="305" t="str">
        <f>E$12</f>
        <v>E</v>
      </c>
      <c r="E62" s="306"/>
      <c r="F62" s="306"/>
      <c r="G62" s="306">
        <f>MAXA(D32:G59)+1</f>
        <v>12</v>
      </c>
      <c r="H62" s="307"/>
      <c r="I62" s="308">
        <f>MAXA(I32:L59)+1</f>
        <v>12</v>
      </c>
      <c r="J62" s="308"/>
      <c r="K62" s="308"/>
      <c r="L62" s="309" t="str">
        <f>I$12</f>
        <v>F</v>
      </c>
      <c r="M62" s="299"/>
      <c r="N62" s="840"/>
      <c r="O62" s="234"/>
      <c r="P62" s="840"/>
      <c r="Q62" s="234"/>
      <c r="R62" s="840"/>
      <c r="S62" s="287"/>
      <c r="T62" s="840"/>
      <c r="U62" s="287"/>
      <c r="V62" s="840"/>
      <c r="W62" s="79"/>
      <c r="X62" s="257"/>
      <c r="Y62" s="258"/>
      <c r="Z62" s="258"/>
      <c r="AA62" s="258"/>
      <c r="AB62" s="259"/>
      <c r="AC62" s="258"/>
      <c r="AD62" s="258"/>
      <c r="AE62" s="258"/>
      <c r="AF62" s="259"/>
      <c r="AG62" s="258"/>
      <c r="AH62" s="258"/>
      <c r="AI62" s="258"/>
      <c r="AJ62" s="258"/>
      <c r="AK62" s="258"/>
      <c r="AL62" s="258"/>
      <c r="AM62" s="258"/>
      <c r="AN62" s="170"/>
    </row>
    <row r="63" spans="2:40" s="2" customFormat="1" ht="21.75" customHeight="1">
      <c r="B63" s="24"/>
      <c r="D63" s="198"/>
      <c r="E63" s="266"/>
      <c r="F63" s="192"/>
      <c r="G63" s="120"/>
      <c r="H63" s="268"/>
      <c r="I63" s="268"/>
      <c r="J63" s="192"/>
      <c r="K63" s="120"/>
      <c r="L63" s="198"/>
      <c r="M63" s="198"/>
      <c r="N63" s="234"/>
      <c r="O63" s="287"/>
      <c r="P63" s="288"/>
      <c r="Q63" s="288"/>
      <c r="R63" s="288"/>
      <c r="S63" s="288"/>
      <c r="T63" s="288"/>
      <c r="U63" s="288"/>
      <c r="V63" s="288"/>
      <c r="W63" s="79"/>
      <c r="X63" s="257"/>
      <c r="Y63" s="258"/>
      <c r="Z63" s="258"/>
      <c r="AA63" s="258"/>
      <c r="AB63" s="259"/>
      <c r="AC63" s="258"/>
      <c r="AD63" s="258"/>
      <c r="AE63" s="258"/>
      <c r="AF63" s="117"/>
      <c r="AG63" s="117"/>
      <c r="AH63" s="117"/>
      <c r="AI63" s="117"/>
      <c r="AJ63" s="117"/>
      <c r="AK63" s="117"/>
      <c r="AL63" s="117"/>
      <c r="AM63" s="117"/>
      <c r="AN63" s="170"/>
    </row>
    <row r="64" spans="2:40" s="2" customFormat="1" ht="45" customHeight="1">
      <c r="B64" s="597">
        <f>MAXA(B$15:B63)+1</f>
        <v>13</v>
      </c>
      <c r="D64" s="291"/>
      <c r="E64" s="870" t="s">
        <v>12</v>
      </c>
      <c r="F64" s="870"/>
      <c r="G64" s="870"/>
      <c r="H64" s="870"/>
      <c r="I64" s="870"/>
      <c r="J64" s="870"/>
      <c r="K64" s="870"/>
      <c r="L64" s="871"/>
      <c r="M64" s="310"/>
      <c r="N64" s="838" t="s">
        <v>193</v>
      </c>
      <c r="O64" s="234"/>
      <c r="P64" s="838" t="s">
        <v>194</v>
      </c>
      <c r="Q64" s="234"/>
      <c r="R64" s="838" t="s">
        <v>195</v>
      </c>
      <c r="S64" s="234"/>
      <c r="T64" s="838" t="s">
        <v>196</v>
      </c>
      <c r="U64" s="234"/>
      <c r="V64" s="838" t="s">
        <v>183</v>
      </c>
      <c r="W64" s="79"/>
      <c r="X64" s="257"/>
      <c r="Y64" s="258"/>
      <c r="Z64" s="258"/>
      <c r="AA64" s="258"/>
      <c r="AB64" s="259"/>
      <c r="AC64" s="258"/>
      <c r="AD64" s="258"/>
      <c r="AE64" s="258"/>
      <c r="AF64" s="259"/>
      <c r="AG64" s="258"/>
      <c r="AH64" s="258"/>
      <c r="AI64" s="258"/>
      <c r="AJ64" s="258"/>
      <c r="AK64" s="258"/>
      <c r="AL64" s="258"/>
      <c r="AM64" s="258"/>
      <c r="AN64" s="170"/>
    </row>
    <row r="65" spans="2:40" s="2" customFormat="1" ht="4.5" customHeight="1">
      <c r="B65" s="598">
        <f>MAXA(B$19:E62)+1</f>
        <v>13</v>
      </c>
      <c r="D65" s="133"/>
      <c r="E65" s="251"/>
      <c r="F65" s="251"/>
      <c r="G65" s="251"/>
      <c r="H65" s="251"/>
      <c r="I65" s="251"/>
      <c r="J65" s="251"/>
      <c r="K65" s="251"/>
      <c r="L65" s="293"/>
      <c r="M65" s="251"/>
      <c r="N65" s="839"/>
      <c r="O65" s="234"/>
      <c r="P65" s="839"/>
      <c r="Q65" s="234"/>
      <c r="R65" s="839"/>
      <c r="S65" s="234"/>
      <c r="T65" s="839"/>
      <c r="U65" s="234"/>
      <c r="V65" s="839"/>
      <c r="W65" s="79"/>
      <c r="X65" s="257"/>
      <c r="Y65" s="258"/>
      <c r="Z65" s="258"/>
      <c r="AA65" s="258"/>
      <c r="AB65" s="259"/>
      <c r="AC65" s="258"/>
      <c r="AD65" s="258"/>
      <c r="AE65" s="258"/>
      <c r="AF65" s="259"/>
      <c r="AG65" s="258"/>
      <c r="AH65" s="258"/>
      <c r="AI65" s="258"/>
      <c r="AJ65" s="258"/>
      <c r="AK65" s="258"/>
      <c r="AL65" s="258"/>
      <c r="AM65" s="258"/>
      <c r="AN65" s="170"/>
    </row>
    <row r="66" spans="2:40" s="2" customFormat="1" ht="12" customHeight="1">
      <c r="B66" s="599">
        <f>MAXA(B$19:E63)+1</f>
        <v>13</v>
      </c>
      <c r="D66" s="305" t="str">
        <f>E$12</f>
        <v>E</v>
      </c>
      <c r="E66" s="306"/>
      <c r="F66" s="306"/>
      <c r="G66" s="306">
        <f>MAXA(D32:G63)+1</f>
        <v>13</v>
      </c>
      <c r="H66" s="307"/>
      <c r="I66" s="308">
        <f>MAXA(I32:L63)+1</f>
        <v>13</v>
      </c>
      <c r="J66" s="308"/>
      <c r="K66" s="308"/>
      <c r="L66" s="309" t="str">
        <f>I$12</f>
        <v>F</v>
      </c>
      <c r="M66" s="299"/>
      <c r="N66" s="840"/>
      <c r="O66" s="234"/>
      <c r="P66" s="840"/>
      <c r="Q66" s="234"/>
      <c r="R66" s="840"/>
      <c r="S66" s="287"/>
      <c r="T66" s="840"/>
      <c r="U66" s="287"/>
      <c r="V66" s="840"/>
      <c r="W66" s="79"/>
      <c r="X66" s="257"/>
      <c r="Y66" s="258"/>
      <c r="Z66" s="258"/>
      <c r="AA66" s="258"/>
      <c r="AB66" s="259"/>
      <c r="AC66" s="258"/>
      <c r="AD66" s="258"/>
      <c r="AE66" s="258"/>
      <c r="AF66" s="259"/>
      <c r="AG66" s="258"/>
      <c r="AH66" s="258"/>
      <c r="AI66" s="258"/>
      <c r="AJ66" s="258"/>
      <c r="AK66" s="258"/>
      <c r="AL66" s="258"/>
      <c r="AM66" s="258"/>
      <c r="AN66" s="170"/>
    </row>
    <row r="67" spans="2:40" s="2" customFormat="1" ht="21.75" customHeight="1">
      <c r="B67" s="24"/>
      <c r="D67" s="198"/>
      <c r="E67" s="266"/>
      <c r="F67" s="192"/>
      <c r="G67" s="120"/>
      <c r="H67" s="268"/>
      <c r="I67" s="268"/>
      <c r="J67" s="192"/>
      <c r="K67" s="120"/>
      <c r="L67" s="198"/>
      <c r="M67" s="198"/>
      <c r="N67" s="234"/>
      <c r="O67" s="287"/>
      <c r="P67" s="288"/>
      <c r="Q67" s="288"/>
      <c r="R67" s="288"/>
      <c r="S67" s="288"/>
      <c r="T67" s="288"/>
      <c r="U67" s="288"/>
      <c r="V67" s="288"/>
      <c r="W67" s="79"/>
      <c r="X67" s="257"/>
      <c r="Y67" s="258"/>
      <c r="Z67" s="258"/>
      <c r="AA67" s="258"/>
      <c r="AB67" s="259"/>
      <c r="AC67" s="258"/>
      <c r="AD67" s="258"/>
      <c r="AE67" s="258"/>
      <c r="AF67" s="117"/>
      <c r="AG67" s="117"/>
      <c r="AH67" s="117"/>
      <c r="AI67" s="117"/>
      <c r="AJ67" s="117"/>
      <c r="AK67" s="117"/>
      <c r="AL67" s="117"/>
      <c r="AM67" s="117"/>
      <c r="AN67" s="170"/>
    </row>
    <row r="68" spans="2:42" s="2" customFormat="1" ht="21" customHeight="1">
      <c r="B68" s="597">
        <f>MAXA(B$15:B67)+1</f>
        <v>14</v>
      </c>
      <c r="D68" s="291"/>
      <c r="E68" s="872" t="s">
        <v>197</v>
      </c>
      <c r="F68" s="872"/>
      <c r="G68" s="872"/>
      <c r="H68" s="872"/>
      <c r="I68" s="872"/>
      <c r="J68" s="872"/>
      <c r="K68" s="872"/>
      <c r="L68" s="873"/>
      <c r="M68" s="311"/>
      <c r="N68" s="838" t="s">
        <v>198</v>
      </c>
      <c r="O68" s="234"/>
      <c r="P68" s="838" t="s">
        <v>194</v>
      </c>
      <c r="Q68" s="234"/>
      <c r="R68" s="838" t="s">
        <v>199</v>
      </c>
      <c r="S68" s="234"/>
      <c r="T68" s="838" t="s">
        <v>200</v>
      </c>
      <c r="U68" s="234"/>
      <c r="V68" s="838" t="s">
        <v>183</v>
      </c>
      <c r="W68" s="79"/>
      <c r="X68" s="257"/>
      <c r="Y68" s="685" t="s">
        <v>4</v>
      </c>
      <c r="Z68" s="686"/>
      <c r="AA68" s="686"/>
      <c r="AB68" s="179"/>
      <c r="AC68" s="869" t="s">
        <v>201</v>
      </c>
      <c r="AD68" s="540"/>
      <c r="AE68" s="540"/>
      <c r="AF68" s="540"/>
      <c r="AG68" s="540"/>
      <c r="AH68" s="540"/>
      <c r="AI68" s="540"/>
      <c r="AJ68" s="540"/>
      <c r="AK68" s="540"/>
      <c r="AL68" s="540"/>
      <c r="AM68" s="540"/>
      <c r="AN68" s="228"/>
      <c r="AO68" s="228"/>
      <c r="AP68" s="228"/>
    </row>
    <row r="69" spans="2:42" s="2" customFormat="1" ht="4.5" customHeight="1">
      <c r="B69" s="598">
        <f>MAXA(B$19:E66)+1</f>
        <v>14</v>
      </c>
      <c r="D69" s="133"/>
      <c r="E69" s="251"/>
      <c r="F69" s="251"/>
      <c r="G69" s="251"/>
      <c r="H69" s="251"/>
      <c r="I69" s="251"/>
      <c r="J69" s="251"/>
      <c r="K69" s="251"/>
      <c r="L69" s="293"/>
      <c r="M69" s="251"/>
      <c r="N69" s="839"/>
      <c r="O69" s="234"/>
      <c r="P69" s="839"/>
      <c r="Q69" s="234"/>
      <c r="R69" s="839"/>
      <c r="S69" s="234"/>
      <c r="T69" s="839"/>
      <c r="U69" s="234"/>
      <c r="V69" s="839"/>
      <c r="W69" s="79"/>
      <c r="X69" s="257"/>
      <c r="Y69" s="687"/>
      <c r="Z69" s="590"/>
      <c r="AA69" s="590"/>
      <c r="AB69" s="180"/>
      <c r="AC69" s="869"/>
      <c r="AD69" s="540"/>
      <c r="AE69" s="540"/>
      <c r="AF69" s="540"/>
      <c r="AG69" s="540"/>
      <c r="AH69" s="540"/>
      <c r="AI69" s="540"/>
      <c r="AJ69" s="540"/>
      <c r="AK69" s="540"/>
      <c r="AL69" s="540"/>
      <c r="AM69" s="540"/>
      <c r="AN69" s="228"/>
      <c r="AO69" s="228"/>
      <c r="AP69" s="228"/>
    </row>
    <row r="70" spans="2:42" s="2" customFormat="1" ht="12" customHeight="1">
      <c r="B70" s="599">
        <f>MAXA(B$19:E67)+1</f>
        <v>14</v>
      </c>
      <c r="D70" s="305" t="str">
        <f>E$12</f>
        <v>E</v>
      </c>
      <c r="E70" s="306"/>
      <c r="F70" s="306"/>
      <c r="G70" s="306">
        <f>MAXA(D32:G67)+1</f>
        <v>14</v>
      </c>
      <c r="H70" s="307"/>
      <c r="I70" s="308">
        <f>MAXA(I32:L67)+1</f>
        <v>14</v>
      </c>
      <c r="J70" s="308"/>
      <c r="K70" s="308"/>
      <c r="L70" s="309" t="str">
        <f>I$12</f>
        <v>F</v>
      </c>
      <c r="M70" s="299"/>
      <c r="N70" s="840"/>
      <c r="O70" s="234"/>
      <c r="P70" s="840"/>
      <c r="Q70" s="234"/>
      <c r="R70" s="840"/>
      <c r="S70" s="287"/>
      <c r="T70" s="840"/>
      <c r="U70" s="287"/>
      <c r="V70" s="840"/>
      <c r="W70" s="79"/>
      <c r="X70" s="257"/>
      <c r="Y70" s="688"/>
      <c r="Z70" s="689"/>
      <c r="AA70" s="689"/>
      <c r="AB70" s="181"/>
      <c r="AC70" s="869"/>
      <c r="AD70" s="540"/>
      <c r="AE70" s="540"/>
      <c r="AF70" s="540"/>
      <c r="AG70" s="540"/>
      <c r="AH70" s="540"/>
      <c r="AI70" s="540"/>
      <c r="AJ70" s="540"/>
      <c r="AK70" s="540"/>
      <c r="AL70" s="540"/>
      <c r="AM70" s="540"/>
      <c r="AN70" s="228"/>
      <c r="AO70" s="228"/>
      <c r="AP70" s="228"/>
    </row>
    <row r="71" spans="2:40" s="2" customFormat="1" ht="9.75" customHeight="1">
      <c r="B71" s="24"/>
      <c r="D71" s="120"/>
      <c r="E71" s="266"/>
      <c r="F71" s="266"/>
      <c r="G71" s="120"/>
      <c r="H71" s="192"/>
      <c r="I71" s="268"/>
      <c r="J71" s="120"/>
      <c r="K71" s="120"/>
      <c r="L71" s="192"/>
      <c r="M71" s="257"/>
      <c r="N71" s="288"/>
      <c r="O71" s="287"/>
      <c r="P71" s="287"/>
      <c r="Q71" s="288"/>
      <c r="R71" s="288"/>
      <c r="S71" s="288"/>
      <c r="T71" s="288"/>
      <c r="U71" s="288"/>
      <c r="V71" s="288"/>
      <c r="W71" s="192"/>
      <c r="X71" s="257"/>
      <c r="Y71" s="258"/>
      <c r="Z71" s="258"/>
      <c r="AA71" s="258"/>
      <c r="AB71" s="259"/>
      <c r="AC71" s="258"/>
      <c r="AD71" s="258"/>
      <c r="AE71" s="258"/>
      <c r="AF71" s="259"/>
      <c r="AG71" s="258"/>
      <c r="AH71" s="258"/>
      <c r="AI71" s="258"/>
      <c r="AJ71" s="252"/>
      <c r="AK71" s="258"/>
      <c r="AL71" s="258"/>
      <c r="AM71" s="258"/>
      <c r="AN71" s="192"/>
    </row>
    <row r="72" spans="2:40" s="2" customFormat="1" ht="12.75" customHeight="1">
      <c r="B72" s="740">
        <f>MAXA(B$15:B71)+1</f>
        <v>15</v>
      </c>
      <c r="D72" s="141" t="str">
        <f>E72</f>
        <v>A</v>
      </c>
      <c r="E72" s="595" t="s">
        <v>14</v>
      </c>
      <c r="F72" s="595"/>
      <c r="G72" s="595"/>
      <c r="H72" s="142"/>
      <c r="I72" s="595" t="s">
        <v>1</v>
      </c>
      <c r="J72" s="595"/>
      <c r="K72" s="595"/>
      <c r="L72" s="143" t="str">
        <f>I72</f>
        <v>B</v>
      </c>
      <c r="M72" s="170"/>
      <c r="N72" s="234"/>
      <c r="O72" s="234"/>
      <c r="P72" s="234"/>
      <c r="Q72" s="234"/>
      <c r="R72" s="234"/>
      <c r="S72" s="234"/>
      <c r="T72" s="234"/>
      <c r="U72" s="234"/>
      <c r="V72" s="234"/>
      <c r="W72" s="81"/>
      <c r="X72" s="170"/>
      <c r="Y72" s="718" t="s">
        <v>75</v>
      </c>
      <c r="Z72" s="719"/>
      <c r="AA72" s="719"/>
      <c r="AB72" s="173"/>
      <c r="AC72" s="719" t="s">
        <v>76</v>
      </c>
      <c r="AD72" s="719"/>
      <c r="AE72" s="719"/>
      <c r="AF72" s="173"/>
      <c r="AG72" s="719" t="s">
        <v>77</v>
      </c>
      <c r="AH72" s="719"/>
      <c r="AI72" s="719"/>
      <c r="AJ72" s="173"/>
      <c r="AK72" s="719" t="s">
        <v>78</v>
      </c>
      <c r="AL72" s="719"/>
      <c r="AM72" s="735"/>
      <c r="AN72" s="170"/>
    </row>
    <row r="73" spans="2:40" s="2" customFormat="1" ht="12.75" customHeight="1">
      <c r="B73" s="741">
        <f>MAXA(B$19:E70)+1</f>
        <v>15</v>
      </c>
      <c r="D73" s="690" t="str">
        <f>E11</f>
        <v>Plats uniques cuisinés en sauteuse</v>
      </c>
      <c r="E73" s="590"/>
      <c r="F73" s="590"/>
      <c r="G73" s="590"/>
      <c r="H73" s="590"/>
      <c r="I73" s="590"/>
      <c r="J73" s="590"/>
      <c r="K73" s="590"/>
      <c r="L73" s="591"/>
      <c r="M73" s="252"/>
      <c r="N73" s="234"/>
      <c r="O73" s="234"/>
      <c r="P73" s="234"/>
      <c r="Q73" s="234"/>
      <c r="R73" s="234"/>
      <c r="S73" s="234"/>
      <c r="T73" s="234"/>
      <c r="U73" s="234"/>
      <c r="V73" s="234"/>
      <c r="W73" s="81"/>
      <c r="X73" s="170"/>
      <c r="Y73" s="690" t="s">
        <v>84</v>
      </c>
      <c r="Z73" s="590"/>
      <c r="AA73" s="590"/>
      <c r="AB73" s="590"/>
      <c r="AC73" s="590"/>
      <c r="AD73" s="590"/>
      <c r="AE73" s="590"/>
      <c r="AF73" s="590"/>
      <c r="AG73" s="590"/>
      <c r="AH73" s="590"/>
      <c r="AI73" s="590"/>
      <c r="AJ73" s="590"/>
      <c r="AK73" s="590"/>
      <c r="AL73" s="590"/>
      <c r="AM73" s="591"/>
      <c r="AN73" s="170"/>
    </row>
    <row r="74" spans="2:40" s="2" customFormat="1" ht="6.75" customHeight="1" thickBot="1">
      <c r="B74" s="742">
        <f>MAXA(B$19:E71)+1</f>
        <v>15</v>
      </c>
      <c r="D74" s="724"/>
      <c r="E74" s="592"/>
      <c r="F74" s="592"/>
      <c r="G74" s="592"/>
      <c r="H74" s="592"/>
      <c r="I74" s="592"/>
      <c r="J74" s="592"/>
      <c r="K74" s="592"/>
      <c r="L74" s="593"/>
      <c r="M74" s="252"/>
      <c r="N74" s="234"/>
      <c r="O74" s="234"/>
      <c r="P74" s="234"/>
      <c r="Q74" s="234"/>
      <c r="R74" s="234"/>
      <c r="S74" s="234"/>
      <c r="T74" s="234"/>
      <c r="U74" s="234"/>
      <c r="V74" s="234"/>
      <c r="W74" s="170"/>
      <c r="X74" s="170"/>
      <c r="Y74" s="724"/>
      <c r="Z74" s="592"/>
      <c r="AA74" s="592"/>
      <c r="AB74" s="592"/>
      <c r="AC74" s="592"/>
      <c r="AD74" s="592"/>
      <c r="AE74" s="592"/>
      <c r="AF74" s="592"/>
      <c r="AG74" s="592"/>
      <c r="AH74" s="592"/>
      <c r="AI74" s="592"/>
      <c r="AJ74" s="592"/>
      <c r="AK74" s="592"/>
      <c r="AL74" s="592"/>
      <c r="AM74" s="593"/>
      <c r="AN74" s="170"/>
    </row>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row r="161" ht="11.25"/>
    <row r="162" ht="11.25"/>
    <row r="163" ht="11.25"/>
    <row r="164" ht="11.25"/>
    <row r="165" ht="11.25"/>
    <row r="166" ht="11.25"/>
    <row r="167" ht="11.25"/>
    <row r="168" ht="11.25"/>
    <row r="169" ht="11.25"/>
    <row r="170" ht="11.25"/>
    <row r="171" ht="11.25"/>
    <row r="172" ht="11.25"/>
    <row r="173" ht="11.25"/>
    <row r="174" ht="11.25"/>
    <row r="175" ht="11.25"/>
    <row r="176" ht="11.25"/>
    <row r="177" ht="11.25"/>
    <row r="178" ht="11.25"/>
    <row r="179" ht="11.25"/>
    <row r="180" ht="11.25"/>
    <row r="181" ht="11.25"/>
    <row r="182" ht="11.25"/>
    <row r="183" ht="11.25"/>
    <row r="184" ht="11.25"/>
    <row r="185" ht="11.25"/>
    <row r="186" ht="11.25"/>
  </sheetData>
  <sheetProtection/>
  <mergeCells count="141">
    <mergeCell ref="AD9:AM9"/>
    <mergeCell ref="X2:AM2"/>
    <mergeCell ref="AC6:AG6"/>
    <mergeCell ref="K3:N3"/>
    <mergeCell ref="B9:P9"/>
    <mergeCell ref="G6:V6"/>
    <mergeCell ref="G5:V5"/>
    <mergeCell ref="R9:V9"/>
    <mergeCell ref="W9:AC9"/>
    <mergeCell ref="T24:T26"/>
    <mergeCell ref="V24:V26"/>
    <mergeCell ref="N32:N34"/>
    <mergeCell ref="T20:T22"/>
    <mergeCell ref="R16:R18"/>
    <mergeCell ref="T16:T18"/>
    <mergeCell ref="R24:R26"/>
    <mergeCell ref="N20:N22"/>
    <mergeCell ref="P20:P22"/>
    <mergeCell ref="Y40:AA42"/>
    <mergeCell ref="V16:V18"/>
    <mergeCell ref="W16:W18"/>
    <mergeCell ref="V20:V22"/>
    <mergeCell ref="W20:W22"/>
    <mergeCell ref="V32:V34"/>
    <mergeCell ref="W24:W26"/>
    <mergeCell ref="AG56:AI58"/>
    <mergeCell ref="AK56:AM58"/>
    <mergeCell ref="AG13:AI14"/>
    <mergeCell ref="AK13:AM14"/>
    <mergeCell ref="AC40:AE42"/>
    <mergeCell ref="AK48:AM50"/>
    <mergeCell ref="AG48:AI50"/>
    <mergeCell ref="Y13:AA14"/>
    <mergeCell ref="AC13:AE14"/>
    <mergeCell ref="B56:B58"/>
    <mergeCell ref="P48:P50"/>
    <mergeCell ref="R48:R50"/>
    <mergeCell ref="T48:T50"/>
    <mergeCell ref="B52:B54"/>
    <mergeCell ref="E52:K54"/>
    <mergeCell ref="B48:B50"/>
    <mergeCell ref="E48:L48"/>
    <mergeCell ref="N52:N54"/>
    <mergeCell ref="E56:L56"/>
    <mergeCell ref="B60:B62"/>
    <mergeCell ref="V60:V62"/>
    <mergeCell ref="T60:T62"/>
    <mergeCell ref="R60:R62"/>
    <mergeCell ref="P60:P62"/>
    <mergeCell ref="N60:N62"/>
    <mergeCell ref="E60:L60"/>
    <mergeCell ref="Y68:AA70"/>
    <mergeCell ref="AC68:AM70"/>
    <mergeCell ref="B68:B70"/>
    <mergeCell ref="B64:B66"/>
    <mergeCell ref="E64:L64"/>
    <mergeCell ref="E68:L68"/>
    <mergeCell ref="P68:P70"/>
    <mergeCell ref="V64:V66"/>
    <mergeCell ref="V68:V70"/>
    <mergeCell ref="T64:T66"/>
    <mergeCell ref="V48:V50"/>
    <mergeCell ref="E32:K34"/>
    <mergeCell ref="V40:V42"/>
    <mergeCell ref="T11:T14"/>
    <mergeCell ref="V11:V14"/>
    <mergeCell ref="R11:R14"/>
    <mergeCell ref="N36:N38"/>
    <mergeCell ref="T36:T38"/>
    <mergeCell ref="D16:L18"/>
    <mergeCell ref="D20:L22"/>
    <mergeCell ref="V44:V46"/>
    <mergeCell ref="R44:R46"/>
    <mergeCell ref="T44:T46"/>
    <mergeCell ref="W28:W30"/>
    <mergeCell ref="T28:T30"/>
    <mergeCell ref="V28:V30"/>
    <mergeCell ref="V36:V38"/>
    <mergeCell ref="R36:R38"/>
    <mergeCell ref="T32:T34"/>
    <mergeCell ref="B44:B46"/>
    <mergeCell ref="B40:B42"/>
    <mergeCell ref="B36:B38"/>
    <mergeCell ref="B11:B14"/>
    <mergeCell ref="B24:B26"/>
    <mergeCell ref="B16:B18"/>
    <mergeCell ref="B20:B22"/>
    <mergeCell ref="I12:K12"/>
    <mergeCell ref="E12:G12"/>
    <mergeCell ref="B32:B34"/>
    <mergeCell ref="E36:K38"/>
    <mergeCell ref="B28:B30"/>
    <mergeCell ref="D24:L26"/>
    <mergeCell ref="AK12:AM12"/>
    <mergeCell ref="AC12:AE12"/>
    <mergeCell ref="Y11:AM11"/>
    <mergeCell ref="Y12:AA12"/>
    <mergeCell ref="AG12:AI12"/>
    <mergeCell ref="E44:K46"/>
    <mergeCell ref="D28:L30"/>
    <mergeCell ref="N28:N30"/>
    <mergeCell ref="P28:P30"/>
    <mergeCell ref="E40:L40"/>
    <mergeCell ref="N40:N42"/>
    <mergeCell ref="P36:P38"/>
    <mergeCell ref="N11:N14"/>
    <mergeCell ref="P11:P14"/>
    <mergeCell ref="N44:N46"/>
    <mergeCell ref="P44:P46"/>
    <mergeCell ref="N16:N18"/>
    <mergeCell ref="P16:P18"/>
    <mergeCell ref="N24:N26"/>
    <mergeCell ref="P24:P26"/>
    <mergeCell ref="AC72:AE72"/>
    <mergeCell ref="AG72:AI72"/>
    <mergeCell ref="AK72:AM72"/>
    <mergeCell ref="B72:B74"/>
    <mergeCell ref="Y73:AM74"/>
    <mergeCell ref="E72:G72"/>
    <mergeCell ref="I72:K72"/>
    <mergeCell ref="Y72:AA72"/>
    <mergeCell ref="D73:L74"/>
    <mergeCell ref="P64:P66"/>
    <mergeCell ref="V56:V58"/>
    <mergeCell ref="T56:T58"/>
    <mergeCell ref="R56:R58"/>
    <mergeCell ref="P56:P58"/>
    <mergeCell ref="V52:V54"/>
    <mergeCell ref="T52:T54"/>
    <mergeCell ref="R52:R54"/>
    <mergeCell ref="P52:P54"/>
    <mergeCell ref="T68:T70"/>
    <mergeCell ref="N64:N66"/>
    <mergeCell ref="N68:N70"/>
    <mergeCell ref="E11:K11"/>
    <mergeCell ref="E13:G13"/>
    <mergeCell ref="I13:K13"/>
    <mergeCell ref="R64:R66"/>
    <mergeCell ref="R68:R70"/>
    <mergeCell ref="R28:R30"/>
    <mergeCell ref="P32:P34"/>
  </mergeCells>
  <printOptions horizontalCentered="1"/>
  <pageMargins left="0" right="0" top="0.3937007874015748" bottom="0.3937007874015748" header="0" footer="0"/>
  <pageSetup horizontalDpi="300" verticalDpi="300" orientation="landscape" paperSize="8" scale="53" r:id="rId4"/>
  <headerFooter alignWithMargins="0">
    <oddFooter>&amp;CPage &amp;Pde &amp;N Imprimé le :&amp;D</oddFooter>
  </headerFooter>
  <rowBreaks count="3" manualBreakCount="3">
    <brk id="39" max="39" man="1"/>
    <brk id="55" max="39" man="1"/>
    <brk id="74" max="59" man="1"/>
  </rowBreaks>
  <colBreaks count="1" manualBreakCount="1">
    <brk id="22" max="73" man="1"/>
  </colBreaks>
  <drawing r:id="rId3"/>
  <legacyDrawing r:id="rId2"/>
</worksheet>
</file>

<file path=xl/worksheets/sheet6.xml><?xml version="1.0" encoding="utf-8"?>
<worksheet xmlns="http://schemas.openxmlformats.org/spreadsheetml/2006/main" xmlns:r="http://schemas.openxmlformats.org/officeDocument/2006/relationships">
  <dimension ref="A2:FF207"/>
  <sheetViews>
    <sheetView showGridLines="0" zoomScalePageLayoutView="0" workbookViewId="0" topLeftCell="A1">
      <selection activeCell="P32" sqref="P32"/>
    </sheetView>
  </sheetViews>
  <sheetFormatPr defaultColWidth="11.421875" defaultRowHeight="12.75"/>
  <cols>
    <col min="1" max="1" width="1.421875" style="1" customWidth="1"/>
    <col min="2" max="2" width="5.140625" style="1" customWidth="1"/>
    <col min="3" max="3" width="1.7109375" style="1" customWidth="1"/>
    <col min="4" max="4" width="3.421875" style="1" customWidth="1"/>
    <col min="5" max="5" width="18.7109375" style="1" customWidth="1"/>
    <col min="6" max="6" width="0.85546875" style="1" customWidth="1"/>
    <col min="7" max="7" width="18.7109375" style="1" customWidth="1"/>
    <col min="8" max="8" width="3.7109375" style="1" customWidth="1"/>
    <col min="9" max="9" width="3.140625" style="1" customWidth="1"/>
    <col min="10" max="10" width="18.7109375" style="1" customWidth="1"/>
    <col min="11" max="11" width="0.85546875" style="1" customWidth="1"/>
    <col min="12" max="12" width="18.7109375" style="1" customWidth="1"/>
    <col min="13" max="13" width="4.140625" style="1" customWidth="1"/>
    <col min="14" max="14" width="3.57421875" style="1" customWidth="1"/>
    <col min="15" max="15" width="18.7109375" style="1" customWidth="1"/>
    <col min="16" max="16" width="0.85546875" style="1" customWidth="1"/>
    <col min="17" max="17" width="18.7109375" style="1" customWidth="1"/>
    <col min="18" max="18" width="3.7109375" style="1" customWidth="1"/>
    <col min="19" max="19" width="3.140625" style="1" customWidth="1"/>
    <col min="20" max="20" width="18.7109375" style="1" customWidth="1"/>
    <col min="21" max="21" width="0.85546875" style="1" customWidth="1"/>
    <col min="22" max="22" width="18.7109375" style="1" customWidth="1"/>
    <col min="23" max="23" width="3.7109375" style="1" customWidth="1"/>
    <col min="24" max="24" width="3.140625" style="1" customWidth="1"/>
    <col min="25" max="25" width="18.7109375" style="1" customWidth="1"/>
    <col min="26" max="26" width="0.85546875" style="1" customWidth="1"/>
    <col min="27" max="27" width="18.7109375" style="1" customWidth="1"/>
    <col min="28" max="28" width="2.140625" style="1" customWidth="1"/>
    <col min="29" max="16384" width="11.421875" style="1" customWidth="1"/>
  </cols>
  <sheetData>
    <row r="1" ht="6.75" customHeight="1"/>
    <row r="2" spans="1:162" ht="20.25">
      <c r="A2" s="84"/>
      <c r="B2" s="87"/>
      <c r="C2" s="88"/>
      <c r="D2" s="415" t="s">
        <v>265</v>
      </c>
      <c r="E2" s="88"/>
      <c r="F2" s="89"/>
      <c r="G2" s="90"/>
      <c r="H2" s="88"/>
      <c r="I2" s="88"/>
      <c r="J2" s="90"/>
      <c r="K2" s="91"/>
      <c r="L2" s="90"/>
      <c r="M2" s="91"/>
      <c r="N2" s="91"/>
      <c r="O2" s="89"/>
      <c r="P2" s="91"/>
      <c r="Q2" s="387" t="s">
        <v>115</v>
      </c>
      <c r="R2" s="91"/>
      <c r="S2" s="92"/>
      <c r="T2" s="906"/>
      <c r="U2" s="906"/>
      <c r="V2" s="906"/>
      <c r="W2" s="469" t="s">
        <v>227</v>
      </c>
      <c r="X2" s="92"/>
      <c r="Y2" s="469"/>
      <c r="Z2" s="469"/>
      <c r="AA2" s="470"/>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row>
    <row r="3" spans="1:162" ht="12.75">
      <c r="A3" s="84"/>
      <c r="B3" s="450"/>
      <c r="C3" s="420"/>
      <c r="D3" s="675" t="s">
        <v>52</v>
      </c>
      <c r="E3" s="675"/>
      <c r="F3" s="418"/>
      <c r="G3" s="419" t="s">
        <v>53</v>
      </c>
      <c r="H3" s="420"/>
      <c r="I3" s="420"/>
      <c r="J3" s="421">
        <v>39614.958333333336</v>
      </c>
      <c r="K3" s="422"/>
      <c r="L3" s="419" t="s">
        <v>54</v>
      </c>
      <c r="M3" s="422"/>
      <c r="N3" s="422"/>
      <c r="O3" s="424" t="s">
        <v>59</v>
      </c>
      <c r="P3" s="422"/>
      <c r="Q3" s="431"/>
      <c r="R3" s="422"/>
      <c r="S3" s="431" t="s">
        <v>56</v>
      </c>
      <c r="T3" s="420"/>
      <c r="U3" s="422"/>
      <c r="V3" s="452"/>
      <c r="W3" s="422"/>
      <c r="X3" s="431" t="s">
        <v>56</v>
      </c>
      <c r="Y3" s="420"/>
      <c r="Z3" s="422"/>
      <c r="AA3" s="451" t="s">
        <v>225</v>
      </c>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row>
    <row r="4" spans="1:162" ht="12" customHeight="1">
      <c r="A4" s="84"/>
      <c r="B4" s="443"/>
      <c r="C4" s="420"/>
      <c r="D4" s="674" t="s">
        <v>250</v>
      </c>
      <c r="E4" s="674"/>
      <c r="F4" s="428"/>
      <c r="G4" s="428" t="s">
        <v>55</v>
      </c>
      <c r="H4" s="420"/>
      <c r="I4" s="420"/>
      <c r="J4" s="431" t="s">
        <v>251</v>
      </c>
      <c r="K4" s="422"/>
      <c r="L4" s="428"/>
      <c r="M4" s="422"/>
      <c r="N4" s="422"/>
      <c r="O4" s="431"/>
      <c r="P4" s="422"/>
      <c r="Q4" s="420"/>
      <c r="R4" s="422"/>
      <c r="S4" s="422"/>
      <c r="T4" s="427"/>
      <c r="U4" s="422"/>
      <c r="V4" s="427"/>
      <c r="W4" s="422"/>
      <c r="X4" s="422"/>
      <c r="Y4" s="427"/>
      <c r="Z4" s="422"/>
      <c r="AA4" s="432"/>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row>
    <row r="5" spans="1:162" ht="20.25">
      <c r="A5" s="84"/>
      <c r="B5" s="97"/>
      <c r="C5" s="17"/>
      <c r="D5" s="105" t="s">
        <v>57</v>
      </c>
      <c r="E5" s="86"/>
      <c r="F5" s="86"/>
      <c r="G5" s="673" t="s">
        <v>252</v>
      </c>
      <c r="H5" s="673"/>
      <c r="I5" s="673"/>
      <c r="J5" s="673"/>
      <c r="K5" s="673"/>
      <c r="L5" s="673"/>
      <c r="M5" s="673"/>
      <c r="N5" s="673"/>
      <c r="O5" s="673"/>
      <c r="P5" s="673"/>
      <c r="Q5" s="673"/>
      <c r="R5" s="673"/>
      <c r="S5" s="673"/>
      <c r="T5" s="673"/>
      <c r="U5" s="673"/>
      <c r="V5" s="673"/>
      <c r="W5" s="673"/>
      <c r="X5" s="673"/>
      <c r="Y5" s="673"/>
      <c r="Z5" s="103"/>
      <c r="AA5" s="241" t="s">
        <v>273</v>
      </c>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row>
    <row r="6" spans="1:162" ht="20.25">
      <c r="A6" s="84"/>
      <c r="B6" s="98"/>
      <c r="C6" s="17"/>
      <c r="D6" s="106" t="s">
        <v>51</v>
      </c>
      <c r="E6" s="103"/>
      <c r="F6" s="103"/>
      <c r="G6" s="673" t="s">
        <v>264</v>
      </c>
      <c r="H6" s="673"/>
      <c r="I6" s="673"/>
      <c r="J6" s="673"/>
      <c r="K6" s="673"/>
      <c r="L6" s="673"/>
      <c r="M6" s="673"/>
      <c r="N6" s="673"/>
      <c r="O6" s="673"/>
      <c r="P6" s="673"/>
      <c r="Q6" s="673"/>
      <c r="R6" s="673"/>
      <c r="S6" s="673"/>
      <c r="T6" s="673"/>
      <c r="U6" s="673"/>
      <c r="V6" s="673"/>
      <c r="W6" s="673"/>
      <c r="X6" s="673"/>
      <c r="Y6" s="673"/>
      <c r="Z6" s="103"/>
      <c r="AA6" s="245" t="s">
        <v>58</v>
      </c>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row>
    <row r="7" spans="1:162" ht="12.75">
      <c r="A7" s="84"/>
      <c r="B7" s="99"/>
      <c r="C7" s="100"/>
      <c r="D7" s="107" t="str">
        <f ca="1">CELL("nomfichier")</f>
        <v>F:\MES SITES WEB\uprt.fr\di-diagrammes\[DI-diagramme_fabrications.xls]DI-Paysage-7 col 30 lignes</v>
      </c>
      <c r="E7" s="100"/>
      <c r="F7" s="101"/>
      <c r="G7" s="101"/>
      <c r="H7" s="100"/>
      <c r="I7" s="100"/>
      <c r="J7" s="101"/>
      <c r="K7" s="102"/>
      <c r="L7" s="101"/>
      <c r="M7" s="102"/>
      <c r="N7" s="102"/>
      <c r="O7" s="101"/>
      <c r="P7" s="102"/>
      <c r="Q7" s="101"/>
      <c r="R7" s="102"/>
      <c r="S7" s="102"/>
      <c r="T7" s="101"/>
      <c r="U7" s="102"/>
      <c r="V7" s="247"/>
      <c r="W7" s="102"/>
      <c r="X7" s="102"/>
      <c r="Y7" s="101"/>
      <c r="Z7" s="102"/>
      <c r="AA7" s="248"/>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row>
    <row r="8" spans="2:28" s="2" customFormat="1" ht="15.75">
      <c r="B8" s="24"/>
      <c r="E8" s="80"/>
      <c r="F8" s="80"/>
      <c r="G8" s="80"/>
      <c r="H8" s="80"/>
      <c r="I8" s="80"/>
      <c r="J8" s="80"/>
      <c r="K8" s="80"/>
      <c r="L8" s="80"/>
      <c r="M8" s="80"/>
      <c r="N8" s="80"/>
      <c r="O8" s="80"/>
      <c r="P8" s="80"/>
      <c r="Q8" s="80"/>
      <c r="R8" s="80"/>
      <c r="S8" s="80"/>
      <c r="T8" s="80"/>
      <c r="U8" s="80"/>
      <c r="V8" s="80"/>
      <c r="W8" s="80"/>
      <c r="X8" s="80"/>
      <c r="Y8" s="80"/>
      <c r="Z8" s="80"/>
      <c r="AA8" s="80"/>
      <c r="AB8" s="1"/>
    </row>
    <row r="9" spans="2:27" s="2" customFormat="1" ht="20.25" customHeight="1">
      <c r="B9" s="600" t="s">
        <v>268</v>
      </c>
      <c r="D9" s="640" t="s">
        <v>254</v>
      </c>
      <c r="E9" s="636" t="s">
        <v>14</v>
      </c>
      <c r="F9" s="637"/>
      <c r="G9" s="638"/>
      <c r="H9" s="81"/>
      <c r="I9" s="640" t="s">
        <v>254</v>
      </c>
      <c r="J9" s="636" t="s">
        <v>1</v>
      </c>
      <c r="K9" s="637"/>
      <c r="L9" s="638"/>
      <c r="M9" s="81"/>
      <c r="N9" s="640" t="s">
        <v>254</v>
      </c>
      <c r="O9" s="636" t="s">
        <v>235</v>
      </c>
      <c r="P9" s="637"/>
      <c r="Q9" s="638"/>
      <c r="R9" s="81"/>
      <c r="S9" s="640" t="s">
        <v>254</v>
      </c>
      <c r="T9" s="636" t="s">
        <v>236</v>
      </c>
      <c r="U9" s="637"/>
      <c r="V9" s="638"/>
      <c r="W9" s="81"/>
      <c r="X9" s="640" t="s">
        <v>254</v>
      </c>
      <c r="Y9" s="636" t="s">
        <v>17</v>
      </c>
      <c r="Z9" s="637"/>
      <c r="AA9" s="638"/>
    </row>
    <row r="10" spans="2:27" s="2" customFormat="1" ht="13.5" customHeight="1">
      <c r="B10" s="601"/>
      <c r="D10" s="640"/>
      <c r="E10" s="625"/>
      <c r="F10" s="623"/>
      <c r="G10" s="624"/>
      <c r="H10" s="408"/>
      <c r="I10" s="640"/>
      <c r="J10" s="625"/>
      <c r="K10" s="623"/>
      <c r="L10" s="624"/>
      <c r="M10" s="389"/>
      <c r="N10" s="640"/>
      <c r="O10" s="625"/>
      <c r="P10" s="623"/>
      <c r="Q10" s="624"/>
      <c r="R10" s="389"/>
      <c r="S10" s="640"/>
      <c r="T10" s="625"/>
      <c r="U10" s="623"/>
      <c r="V10" s="624"/>
      <c r="W10" s="389"/>
      <c r="X10" s="640"/>
      <c r="Y10" s="625"/>
      <c r="Z10" s="623"/>
      <c r="AA10" s="624"/>
    </row>
    <row r="11" spans="2:27" s="2" customFormat="1" ht="11.25" customHeight="1">
      <c r="B11" s="601"/>
      <c r="D11" s="640"/>
      <c r="E11" s="625"/>
      <c r="F11" s="623"/>
      <c r="G11" s="624"/>
      <c r="H11" s="81"/>
      <c r="I11" s="640"/>
      <c r="J11" s="625"/>
      <c r="K11" s="623"/>
      <c r="L11" s="624"/>
      <c r="M11" s="81"/>
      <c r="N11" s="640"/>
      <c r="O11" s="625"/>
      <c r="P11" s="623"/>
      <c r="Q11" s="624"/>
      <c r="R11" s="81"/>
      <c r="S11" s="640"/>
      <c r="T11" s="625"/>
      <c r="U11" s="623"/>
      <c r="V11" s="624"/>
      <c r="W11" s="81"/>
      <c r="X11" s="640"/>
      <c r="Y11" s="625"/>
      <c r="Z11" s="623"/>
      <c r="AA11" s="624"/>
    </row>
    <row r="12" spans="2:27" s="2" customFormat="1" ht="12" customHeight="1" thickBot="1">
      <c r="B12" s="602"/>
      <c r="D12" s="461"/>
      <c r="E12" s="314"/>
      <c r="F12" s="413"/>
      <c r="G12" s="414"/>
      <c r="H12" s="81"/>
      <c r="I12" s="461"/>
      <c r="J12" s="314"/>
      <c r="K12" s="413"/>
      <c r="L12" s="414"/>
      <c r="M12" s="81"/>
      <c r="N12" s="461"/>
      <c r="O12" s="314"/>
      <c r="P12" s="413"/>
      <c r="Q12" s="414"/>
      <c r="R12" s="81"/>
      <c r="S12" s="461"/>
      <c r="T12" s="314"/>
      <c r="U12" s="413"/>
      <c r="V12" s="414"/>
      <c r="W12" s="81"/>
      <c r="X12" s="461"/>
      <c r="Y12" s="314"/>
      <c r="Z12" s="413"/>
      <c r="AA12" s="414"/>
    </row>
    <row r="13" spans="2:28" s="2" customFormat="1" ht="19.5" customHeight="1" thickTop="1">
      <c r="B13" s="24"/>
      <c r="D13" s="79"/>
      <c r="E13" s="390"/>
      <c r="F13" s="391"/>
      <c r="G13" s="392"/>
      <c r="H13" s="79"/>
      <c r="I13" s="79"/>
      <c r="J13" s="80"/>
      <c r="K13" s="409"/>
      <c r="L13" s="81"/>
      <c r="M13" s="79"/>
      <c r="N13" s="79"/>
      <c r="O13" s="80"/>
      <c r="P13" s="409"/>
      <c r="Q13" s="81"/>
      <c r="R13" s="79"/>
      <c r="S13" s="79"/>
      <c r="T13" s="80"/>
      <c r="U13" s="409"/>
      <c r="V13" s="81"/>
      <c r="W13" s="79"/>
      <c r="X13" s="79"/>
      <c r="Y13" s="80"/>
      <c r="Z13" s="409"/>
      <c r="AA13" s="81"/>
      <c r="AB13" s="1"/>
    </row>
    <row r="14" spans="2:27" s="2" customFormat="1" ht="9.75" customHeight="1">
      <c r="B14" s="472">
        <v>1</v>
      </c>
      <c r="D14" s="412" t="s">
        <v>255</v>
      </c>
      <c r="E14" s="493" t="s">
        <v>107</v>
      </c>
      <c r="F14" s="494"/>
      <c r="G14" s="495"/>
      <c r="H14" s="392"/>
      <c r="I14" s="412" t="s">
        <v>1</v>
      </c>
      <c r="J14" s="120"/>
      <c r="K14" s="193"/>
      <c r="L14" s="120"/>
      <c r="M14" s="392"/>
      <c r="N14" s="412" t="s">
        <v>235</v>
      </c>
      <c r="O14" s="120"/>
      <c r="P14" s="193"/>
      <c r="Q14" s="120"/>
      <c r="R14" s="392"/>
      <c r="S14" s="412" t="s">
        <v>236</v>
      </c>
      <c r="T14" s="120"/>
      <c r="U14" s="193"/>
      <c r="V14" s="120"/>
      <c r="W14" s="392"/>
      <c r="X14" s="412" t="s">
        <v>17</v>
      </c>
      <c r="Y14" s="120"/>
      <c r="Z14" s="193"/>
      <c r="AA14" s="120"/>
    </row>
    <row r="15" spans="2:27" s="2" customFormat="1" ht="4.5" customHeight="1">
      <c r="B15" s="473"/>
      <c r="D15" s="571">
        <v>1</v>
      </c>
      <c r="E15" s="496"/>
      <c r="F15" s="497"/>
      <c r="G15" s="498"/>
      <c r="H15" s="393"/>
      <c r="I15" s="571">
        <v>1</v>
      </c>
      <c r="J15" s="193"/>
      <c r="K15" s="193"/>
      <c r="L15" s="193"/>
      <c r="M15" s="393"/>
      <c r="N15" s="571">
        <v>1</v>
      </c>
      <c r="O15" s="193"/>
      <c r="P15" s="193"/>
      <c r="Q15" s="193"/>
      <c r="R15" s="393"/>
      <c r="S15" s="571">
        <v>1</v>
      </c>
      <c r="T15" s="193"/>
      <c r="U15" s="193"/>
      <c r="V15" s="193"/>
      <c r="W15" s="393"/>
      <c r="X15" s="571">
        <v>1</v>
      </c>
      <c r="Y15" s="193"/>
      <c r="Z15" s="193"/>
      <c r="AA15" s="193"/>
    </row>
    <row r="16" spans="2:27" s="2" customFormat="1" ht="9.75" customHeight="1">
      <c r="B16" s="474"/>
      <c r="D16" s="571"/>
      <c r="E16" s="499"/>
      <c r="F16" s="500"/>
      <c r="G16" s="501"/>
      <c r="H16" s="392"/>
      <c r="I16" s="571"/>
      <c r="J16" s="120"/>
      <c r="K16" s="193"/>
      <c r="L16" s="120"/>
      <c r="M16" s="392"/>
      <c r="N16" s="571"/>
      <c r="O16" s="120"/>
      <c r="P16" s="193"/>
      <c r="Q16" s="120"/>
      <c r="R16" s="392"/>
      <c r="S16" s="571"/>
      <c r="T16" s="120"/>
      <c r="U16" s="193"/>
      <c r="V16" s="120"/>
      <c r="W16" s="392"/>
      <c r="X16" s="571"/>
      <c r="Y16" s="120"/>
      <c r="Z16" s="193"/>
      <c r="AA16" s="120"/>
    </row>
    <row r="17" spans="2:26" s="2" customFormat="1" ht="9.75" customHeight="1">
      <c r="B17" s="24"/>
      <c r="D17" s="394"/>
      <c r="E17" s="395"/>
      <c r="F17" s="193"/>
      <c r="G17" s="117"/>
      <c r="H17" s="396"/>
      <c r="I17" s="394"/>
      <c r="J17" s="395"/>
      <c r="K17" s="193"/>
      <c r="L17" s="117"/>
      <c r="M17" s="396"/>
      <c r="N17" s="394"/>
      <c r="O17" s="395"/>
      <c r="P17" s="193"/>
      <c r="Q17" s="117"/>
      <c r="R17" s="396"/>
      <c r="S17" s="394"/>
      <c r="T17" s="395"/>
      <c r="U17" s="193"/>
      <c r="V17" s="117"/>
      <c r="W17" s="1"/>
      <c r="X17" s="394"/>
      <c r="Z17" s="193"/>
    </row>
    <row r="18" spans="2:27" s="2" customFormat="1" ht="9.75" customHeight="1">
      <c r="B18" s="472">
        <f>MAXA(B$14:B17)+1</f>
        <v>2</v>
      </c>
      <c r="D18" s="412" t="s">
        <v>255</v>
      </c>
      <c r="E18" s="120"/>
      <c r="F18" s="193"/>
      <c r="G18" s="120"/>
      <c r="H18" s="392"/>
      <c r="I18" s="412" t="s">
        <v>1</v>
      </c>
      <c r="J18" s="120"/>
      <c r="K18" s="193"/>
      <c r="L18" s="120"/>
      <c r="M18" s="392"/>
      <c r="N18" s="412" t="s">
        <v>235</v>
      </c>
      <c r="O18" s="120"/>
      <c r="P18" s="193"/>
      <c r="Q18" s="120"/>
      <c r="R18" s="392"/>
      <c r="S18" s="412" t="s">
        <v>236</v>
      </c>
      <c r="T18" s="120"/>
      <c r="U18" s="193"/>
      <c r="V18" s="120"/>
      <c r="W18" s="392"/>
      <c r="X18" s="412" t="s">
        <v>17</v>
      </c>
      <c r="Y18" s="120"/>
      <c r="Z18" s="193"/>
      <c r="AA18" s="120"/>
    </row>
    <row r="19" spans="2:27" s="2" customFormat="1" ht="4.5" customHeight="1">
      <c r="B19" s="473"/>
      <c r="D19" s="571">
        <f>MAXA(D$15:D18)+1</f>
        <v>2</v>
      </c>
      <c r="E19" s="193"/>
      <c r="F19" s="193"/>
      <c r="G19" s="193"/>
      <c r="H19" s="393"/>
      <c r="I19" s="571">
        <f>MAXA(I$15:I18)+1</f>
        <v>2</v>
      </c>
      <c r="J19" s="193"/>
      <c r="K19" s="193"/>
      <c r="L19" s="193"/>
      <c r="M19" s="393"/>
      <c r="N19" s="571">
        <f>MAXA(N$15:N18)+1</f>
        <v>2</v>
      </c>
      <c r="O19" s="193"/>
      <c r="P19" s="193"/>
      <c r="Q19" s="193"/>
      <c r="R19" s="393"/>
      <c r="S19" s="571">
        <f>MAXA(S$15:S18)+1</f>
        <v>2</v>
      </c>
      <c r="T19" s="193"/>
      <c r="U19" s="193"/>
      <c r="V19" s="193"/>
      <c r="W19" s="393"/>
      <c r="X19" s="571">
        <f>MAXA(X$15:X18)+1</f>
        <v>2</v>
      </c>
      <c r="Y19" s="193"/>
      <c r="Z19" s="193"/>
      <c r="AA19" s="193"/>
    </row>
    <row r="20" spans="2:27" s="2" customFormat="1" ht="9.75" customHeight="1">
      <c r="B20" s="474"/>
      <c r="D20" s="571"/>
      <c r="E20" s="120"/>
      <c r="F20" s="193"/>
      <c r="G20" s="120"/>
      <c r="H20" s="392"/>
      <c r="I20" s="571"/>
      <c r="J20" s="120"/>
      <c r="K20" s="193"/>
      <c r="L20" s="120"/>
      <c r="M20" s="392"/>
      <c r="N20" s="571"/>
      <c r="O20" s="120"/>
      <c r="P20" s="193"/>
      <c r="Q20" s="120"/>
      <c r="R20" s="392"/>
      <c r="S20" s="571"/>
      <c r="T20" s="120"/>
      <c r="U20" s="193"/>
      <c r="V20" s="120"/>
      <c r="W20" s="392"/>
      <c r="X20" s="571"/>
      <c r="Y20" s="120"/>
      <c r="Z20" s="193"/>
      <c r="AA20" s="120"/>
    </row>
    <row r="21" spans="2:28" s="2" customFormat="1" ht="9.75" customHeight="1">
      <c r="B21" s="24"/>
      <c r="D21" s="394"/>
      <c r="E21" s="395"/>
      <c r="F21" s="193"/>
      <c r="G21" s="117"/>
      <c r="H21" s="396"/>
      <c r="I21" s="394"/>
      <c r="J21" s="395"/>
      <c r="K21" s="193"/>
      <c r="L21" s="117"/>
      <c r="M21" s="396"/>
      <c r="N21" s="394"/>
      <c r="O21" s="395"/>
      <c r="P21" s="193"/>
      <c r="Q21" s="117"/>
      <c r="R21" s="396"/>
      <c r="S21" s="394"/>
      <c r="T21" s="395"/>
      <c r="U21" s="193"/>
      <c r="V21" s="117"/>
      <c r="W21" s="396"/>
      <c r="X21" s="394"/>
      <c r="Y21" s="395"/>
      <c r="Z21" s="193"/>
      <c r="AA21" s="117"/>
      <c r="AB21" s="1"/>
    </row>
    <row r="22" spans="2:28" s="2" customFormat="1" ht="9.75" customHeight="1">
      <c r="B22" s="472">
        <f>MAXA(B$14:B21)+1</f>
        <v>3</v>
      </c>
      <c r="D22" s="412" t="s">
        <v>255</v>
      </c>
      <c r="E22" s="120"/>
      <c r="F22" s="193"/>
      <c r="G22" s="120"/>
      <c r="H22" s="392"/>
      <c r="I22" s="412" t="s">
        <v>1</v>
      </c>
      <c r="J22" s="120"/>
      <c r="K22" s="193"/>
      <c r="L22" s="120"/>
      <c r="M22" s="392"/>
      <c r="N22" s="412" t="s">
        <v>235</v>
      </c>
      <c r="O22" s="120"/>
      <c r="P22" s="193"/>
      <c r="Q22" s="120"/>
      <c r="R22" s="392"/>
      <c r="S22" s="412" t="s">
        <v>236</v>
      </c>
      <c r="T22" s="120"/>
      <c r="U22" s="193"/>
      <c r="V22" s="120"/>
      <c r="W22" s="392"/>
      <c r="X22" s="412" t="s">
        <v>17</v>
      </c>
      <c r="Y22" s="120"/>
      <c r="Z22" s="193"/>
      <c r="AA22" s="120"/>
      <c r="AB22" s="1"/>
    </row>
    <row r="23" spans="2:28" s="2" customFormat="1" ht="4.5" customHeight="1">
      <c r="B23" s="473"/>
      <c r="D23" s="571">
        <f>MAXA(D$15:D22)+1</f>
        <v>3</v>
      </c>
      <c r="E23" s="193"/>
      <c r="F23" s="193"/>
      <c r="G23" s="193"/>
      <c r="H23" s="393"/>
      <c r="I23" s="571">
        <f>MAXA(I$15:I22)+1</f>
        <v>3</v>
      </c>
      <c r="J23" s="193"/>
      <c r="K23" s="193"/>
      <c r="L23" s="193"/>
      <c r="M23" s="393"/>
      <c r="N23" s="571">
        <f>MAXA(N$15:N22)+1</f>
        <v>3</v>
      </c>
      <c r="O23" s="193"/>
      <c r="P23" s="193"/>
      <c r="Q23" s="193"/>
      <c r="R23" s="393"/>
      <c r="S23" s="571">
        <f>MAXA(S$15:S22)+1</f>
        <v>3</v>
      </c>
      <c r="T23" s="193"/>
      <c r="U23" s="193"/>
      <c r="V23" s="193"/>
      <c r="W23" s="393"/>
      <c r="X23" s="571">
        <f>MAXA(X$15:X22)+1</f>
        <v>3</v>
      </c>
      <c r="Y23" s="193"/>
      <c r="Z23" s="193"/>
      <c r="AA23" s="193"/>
      <c r="AB23" s="1"/>
    </row>
    <row r="24" spans="2:28" s="2" customFormat="1" ht="9.75" customHeight="1">
      <c r="B24" s="474"/>
      <c r="D24" s="571"/>
      <c r="E24" s="120"/>
      <c r="F24" s="193"/>
      <c r="G24" s="120"/>
      <c r="H24" s="392"/>
      <c r="I24" s="571"/>
      <c r="J24" s="120"/>
      <c r="K24" s="193"/>
      <c r="L24" s="120"/>
      <c r="M24" s="392"/>
      <c r="N24" s="571"/>
      <c r="O24" s="120"/>
      <c r="P24" s="193"/>
      <c r="Q24" s="120"/>
      <c r="R24" s="392"/>
      <c r="S24" s="571"/>
      <c r="T24" s="120"/>
      <c r="U24" s="193"/>
      <c r="V24" s="120"/>
      <c r="W24" s="392"/>
      <c r="X24" s="571"/>
      <c r="Y24" s="120"/>
      <c r="Z24" s="193"/>
      <c r="AA24" s="120"/>
      <c r="AB24" s="1"/>
    </row>
    <row r="25" spans="2:28" s="2" customFormat="1" ht="9.75" customHeight="1">
      <c r="B25" s="364"/>
      <c r="C25" s="11"/>
      <c r="D25" s="394"/>
      <c r="E25" s="395"/>
      <c r="F25" s="193"/>
      <c r="G25" s="117"/>
      <c r="H25" s="396"/>
      <c r="I25" s="394"/>
      <c r="J25" s="395"/>
      <c r="K25" s="193"/>
      <c r="L25" s="117"/>
      <c r="M25" s="396"/>
      <c r="N25" s="394"/>
      <c r="O25" s="395"/>
      <c r="P25" s="193"/>
      <c r="Q25" s="117"/>
      <c r="R25" s="396"/>
      <c r="S25" s="394"/>
      <c r="T25" s="395"/>
      <c r="U25" s="193"/>
      <c r="V25" s="117"/>
      <c r="W25" s="396"/>
      <c r="X25" s="394"/>
      <c r="Y25" s="395"/>
      <c r="Z25" s="193"/>
      <c r="AA25" s="117"/>
      <c r="AB25" s="1"/>
    </row>
    <row r="26" spans="2:28" s="2" customFormat="1" ht="9.75" customHeight="1">
      <c r="B26" s="472">
        <f>MAXA(B$14:B25)+1</f>
        <v>4</v>
      </c>
      <c r="D26" s="412" t="s">
        <v>255</v>
      </c>
      <c r="E26" s="120"/>
      <c r="F26" s="193"/>
      <c r="G26" s="120"/>
      <c r="H26" s="392"/>
      <c r="I26" s="412" t="s">
        <v>1</v>
      </c>
      <c r="J26" s="120"/>
      <c r="K26" s="193"/>
      <c r="L26" s="120"/>
      <c r="M26" s="392"/>
      <c r="N26" s="412" t="s">
        <v>235</v>
      </c>
      <c r="O26" s="120"/>
      <c r="P26" s="193"/>
      <c r="Q26" s="120"/>
      <c r="R26" s="392"/>
      <c r="S26" s="412" t="s">
        <v>236</v>
      </c>
      <c r="T26" s="120"/>
      <c r="U26" s="193"/>
      <c r="V26" s="120"/>
      <c r="W26" s="392"/>
      <c r="X26" s="412" t="s">
        <v>17</v>
      </c>
      <c r="Y26" s="120"/>
      <c r="Z26" s="193"/>
      <c r="AA26" s="120"/>
      <c r="AB26" s="1"/>
    </row>
    <row r="27" spans="2:28" s="2" customFormat="1" ht="4.5" customHeight="1">
      <c r="B27" s="473"/>
      <c r="D27" s="571">
        <f>MAXA(D$15:D26)+1</f>
        <v>4</v>
      </c>
      <c r="E27" s="193"/>
      <c r="F27" s="193"/>
      <c r="G27" s="193"/>
      <c r="H27" s="393"/>
      <c r="I27" s="571">
        <f>MAXA(I$15:I26)+1</f>
        <v>4</v>
      </c>
      <c r="J27" s="193"/>
      <c r="K27" s="193"/>
      <c r="L27" s="193"/>
      <c r="M27" s="393"/>
      <c r="N27" s="571">
        <f>MAXA(N$15:N26)+1</f>
        <v>4</v>
      </c>
      <c r="O27" s="193"/>
      <c r="P27" s="193"/>
      <c r="Q27" s="193"/>
      <c r="R27" s="393"/>
      <c r="S27" s="571">
        <f>MAXA(S$15:S26)+1</f>
        <v>4</v>
      </c>
      <c r="T27" s="193"/>
      <c r="U27" s="193"/>
      <c r="V27" s="193"/>
      <c r="W27" s="393"/>
      <c r="X27" s="571">
        <f>MAXA(X$15:X26)+1</f>
        <v>4</v>
      </c>
      <c r="Y27" s="193"/>
      <c r="Z27" s="193"/>
      <c r="AA27" s="193"/>
      <c r="AB27" s="1"/>
    </row>
    <row r="28" spans="2:28" s="2" customFormat="1" ht="9.75" customHeight="1">
      <c r="B28" s="474"/>
      <c r="D28" s="571"/>
      <c r="E28" s="120"/>
      <c r="F28" s="193"/>
      <c r="G28" s="120"/>
      <c r="H28" s="392"/>
      <c r="I28" s="571"/>
      <c r="J28" s="120"/>
      <c r="K28" s="193"/>
      <c r="L28" s="120"/>
      <c r="M28" s="392"/>
      <c r="N28" s="571"/>
      <c r="O28" s="120"/>
      <c r="P28" s="193"/>
      <c r="Q28" s="120"/>
      <c r="R28" s="392"/>
      <c r="S28" s="571"/>
      <c r="T28" s="120"/>
      <c r="U28" s="193"/>
      <c r="V28" s="120"/>
      <c r="W28" s="392"/>
      <c r="X28" s="571"/>
      <c r="Y28" s="120"/>
      <c r="Z28" s="193"/>
      <c r="AA28" s="120"/>
      <c r="AB28" s="1"/>
    </row>
    <row r="29" spans="2:28" s="2" customFormat="1" ht="9.75" customHeight="1">
      <c r="B29" s="24"/>
      <c r="D29" s="394"/>
      <c r="E29" s="395"/>
      <c r="F29" s="193"/>
      <c r="G29" s="117"/>
      <c r="H29" s="396"/>
      <c r="I29" s="394"/>
      <c r="J29" s="395"/>
      <c r="K29" s="193"/>
      <c r="L29" s="117"/>
      <c r="M29" s="396"/>
      <c r="N29" s="394"/>
      <c r="O29" s="395"/>
      <c r="P29" s="193"/>
      <c r="Q29" s="117"/>
      <c r="R29" s="396"/>
      <c r="S29" s="394"/>
      <c r="T29" s="395"/>
      <c r="U29" s="193"/>
      <c r="V29" s="117"/>
      <c r="W29" s="396"/>
      <c r="X29" s="394"/>
      <c r="Y29" s="395"/>
      <c r="Z29" s="193"/>
      <c r="AA29" s="117"/>
      <c r="AB29" s="1"/>
    </row>
    <row r="30" spans="2:28" s="2" customFormat="1" ht="9.75" customHeight="1">
      <c r="B30" s="472">
        <f>MAXA(B$14:B29)+1</f>
        <v>5</v>
      </c>
      <c r="D30" s="412" t="s">
        <v>255</v>
      </c>
      <c r="E30" s="120"/>
      <c r="F30" s="193"/>
      <c r="G30" s="120"/>
      <c r="H30" s="392"/>
      <c r="I30" s="412" t="s">
        <v>1</v>
      </c>
      <c r="J30" s="120"/>
      <c r="K30" s="193"/>
      <c r="L30" s="120"/>
      <c r="M30" s="392"/>
      <c r="N30" s="412" t="s">
        <v>235</v>
      </c>
      <c r="O30" s="120"/>
      <c r="P30" s="193"/>
      <c r="Q30" s="120"/>
      <c r="R30" s="392"/>
      <c r="S30" s="412" t="s">
        <v>236</v>
      </c>
      <c r="T30" s="120"/>
      <c r="U30" s="193"/>
      <c r="V30" s="120"/>
      <c r="W30" s="392"/>
      <c r="X30" s="412" t="s">
        <v>17</v>
      </c>
      <c r="Y30" s="120"/>
      <c r="Z30" s="193"/>
      <c r="AA30" s="120"/>
      <c r="AB30" s="1"/>
    </row>
    <row r="31" spans="2:28" s="2" customFormat="1" ht="4.5" customHeight="1">
      <c r="B31" s="473"/>
      <c r="D31" s="571">
        <f>MAXA(D$15:D30)+1</f>
        <v>5</v>
      </c>
      <c r="E31" s="193"/>
      <c r="F31" s="193"/>
      <c r="G31" s="193"/>
      <c r="H31" s="393"/>
      <c r="I31" s="571">
        <f>MAXA(I$15:I30)+1</f>
        <v>5</v>
      </c>
      <c r="J31" s="193"/>
      <c r="K31" s="193"/>
      <c r="L31" s="193"/>
      <c r="M31" s="393"/>
      <c r="N31" s="571">
        <f>MAXA(N$15:N30)+1</f>
        <v>5</v>
      </c>
      <c r="O31" s="193"/>
      <c r="P31" s="193"/>
      <c r="Q31" s="193"/>
      <c r="R31" s="393"/>
      <c r="S31" s="571">
        <f>MAXA(S$15:S30)+1</f>
        <v>5</v>
      </c>
      <c r="T31" s="193"/>
      <c r="U31" s="193"/>
      <c r="V31" s="193"/>
      <c r="W31" s="393"/>
      <c r="X31" s="571">
        <f>MAXA(X$15:X30)+1</f>
        <v>5</v>
      </c>
      <c r="Y31" s="193"/>
      <c r="Z31" s="193"/>
      <c r="AA31" s="193"/>
      <c r="AB31" s="1"/>
    </row>
    <row r="32" spans="2:28" s="2" customFormat="1" ht="9.75" customHeight="1">
      <c r="B32" s="474"/>
      <c r="D32" s="571"/>
      <c r="E32" s="120"/>
      <c r="F32" s="193"/>
      <c r="G32" s="120"/>
      <c r="H32" s="392"/>
      <c r="I32" s="571"/>
      <c r="J32" s="120"/>
      <c r="K32" s="193"/>
      <c r="L32" s="120"/>
      <c r="M32" s="392"/>
      <c r="N32" s="571"/>
      <c r="O32" s="120"/>
      <c r="P32" s="193"/>
      <c r="Q32" s="120"/>
      <c r="R32" s="392"/>
      <c r="S32" s="571"/>
      <c r="T32" s="120"/>
      <c r="U32" s="193"/>
      <c r="V32" s="120"/>
      <c r="W32" s="392"/>
      <c r="X32" s="571"/>
      <c r="Y32" s="120"/>
      <c r="Z32" s="193"/>
      <c r="AA32" s="120"/>
      <c r="AB32" s="1"/>
    </row>
    <row r="33" spans="2:28" s="2" customFormat="1" ht="9.75" customHeight="1">
      <c r="B33" s="24"/>
      <c r="D33" s="394"/>
      <c r="E33" s="395"/>
      <c r="F33" s="193"/>
      <c r="G33" s="117"/>
      <c r="H33" s="396"/>
      <c r="I33" s="394"/>
      <c r="J33" s="395"/>
      <c r="K33" s="193"/>
      <c r="L33" s="117"/>
      <c r="M33" s="396"/>
      <c r="N33" s="394"/>
      <c r="O33" s="395"/>
      <c r="P33" s="193"/>
      <c r="Q33" s="117"/>
      <c r="R33" s="396"/>
      <c r="S33" s="394"/>
      <c r="T33" s="395"/>
      <c r="U33" s="193"/>
      <c r="V33" s="117"/>
      <c r="W33" s="396"/>
      <c r="X33" s="394"/>
      <c r="Y33" s="395"/>
      <c r="Z33" s="193"/>
      <c r="AA33" s="117"/>
      <c r="AB33" s="1"/>
    </row>
    <row r="34" spans="2:28" s="2" customFormat="1" ht="9.75" customHeight="1">
      <c r="B34" s="472">
        <f>MAXA(B$14:B33)+1</f>
        <v>6</v>
      </c>
      <c r="D34" s="412" t="s">
        <v>255</v>
      </c>
      <c r="E34" s="120"/>
      <c r="F34" s="193"/>
      <c r="G34" s="120"/>
      <c r="H34" s="392"/>
      <c r="I34" s="412" t="s">
        <v>1</v>
      </c>
      <c r="J34" s="120"/>
      <c r="K34" s="193"/>
      <c r="L34" s="120"/>
      <c r="M34" s="392"/>
      <c r="N34" s="412" t="s">
        <v>235</v>
      </c>
      <c r="O34" s="120"/>
      <c r="P34" s="193"/>
      <c r="Q34" s="120"/>
      <c r="R34" s="392"/>
      <c r="S34" s="412" t="s">
        <v>236</v>
      </c>
      <c r="T34" s="120"/>
      <c r="U34" s="193"/>
      <c r="V34" s="120"/>
      <c r="W34" s="392"/>
      <c r="X34" s="412" t="s">
        <v>17</v>
      </c>
      <c r="Y34" s="120"/>
      <c r="Z34" s="193"/>
      <c r="AA34" s="120"/>
      <c r="AB34" s="1"/>
    </row>
    <row r="35" spans="2:28" s="2" customFormat="1" ht="4.5" customHeight="1">
      <c r="B35" s="473"/>
      <c r="D35" s="571">
        <f>MAXA(D$15:D34)+1</f>
        <v>6</v>
      </c>
      <c r="E35" s="193"/>
      <c r="F35" s="193"/>
      <c r="G35" s="193"/>
      <c r="H35" s="393"/>
      <c r="I35" s="571">
        <f>MAXA(I$15:I34)+1</f>
        <v>6</v>
      </c>
      <c r="J35" s="193"/>
      <c r="K35" s="193"/>
      <c r="L35" s="193"/>
      <c r="M35" s="393"/>
      <c r="N35" s="571">
        <f>MAXA(N$15:N34)+1</f>
        <v>6</v>
      </c>
      <c r="O35" s="193"/>
      <c r="P35" s="193"/>
      <c r="Q35" s="193"/>
      <c r="R35" s="393"/>
      <c r="S35" s="571">
        <f>MAXA(S$15:S34)+1</f>
        <v>6</v>
      </c>
      <c r="T35" s="193"/>
      <c r="U35" s="193"/>
      <c r="V35" s="193"/>
      <c r="W35" s="393"/>
      <c r="X35" s="571">
        <f>MAXA(X$15:X34)+1</f>
        <v>6</v>
      </c>
      <c r="Y35" s="193"/>
      <c r="Z35" s="193"/>
      <c r="AA35" s="193"/>
      <c r="AB35" s="1"/>
    </row>
    <row r="36" spans="2:28" s="2" customFormat="1" ht="9.75" customHeight="1">
      <c r="B36" s="474"/>
      <c r="D36" s="571"/>
      <c r="E36" s="120"/>
      <c r="F36" s="193"/>
      <c r="G36" s="120"/>
      <c r="H36" s="392"/>
      <c r="I36" s="571"/>
      <c r="J36" s="120"/>
      <c r="K36" s="193"/>
      <c r="L36" s="120"/>
      <c r="M36" s="392"/>
      <c r="N36" s="571"/>
      <c r="O36" s="120"/>
      <c r="P36" s="193"/>
      <c r="Q36" s="120"/>
      <c r="R36" s="392"/>
      <c r="S36" s="571"/>
      <c r="T36" s="120"/>
      <c r="U36" s="193"/>
      <c r="V36" s="120"/>
      <c r="W36" s="392"/>
      <c r="X36" s="571"/>
      <c r="Y36" s="120"/>
      <c r="Z36" s="193"/>
      <c r="AA36" s="120"/>
      <c r="AB36" s="1"/>
    </row>
    <row r="37" spans="2:27" ht="9.75" customHeight="1">
      <c r="B37" s="24"/>
      <c r="D37" s="394"/>
      <c r="E37" s="395"/>
      <c r="F37" s="193"/>
      <c r="G37" s="117"/>
      <c r="H37" s="396"/>
      <c r="I37" s="394"/>
      <c r="J37" s="395"/>
      <c r="K37" s="193"/>
      <c r="L37" s="117"/>
      <c r="M37" s="396"/>
      <c r="N37" s="394"/>
      <c r="O37" s="395"/>
      <c r="P37" s="193"/>
      <c r="Q37" s="117"/>
      <c r="R37" s="396"/>
      <c r="S37" s="394"/>
      <c r="T37" s="395"/>
      <c r="U37" s="193"/>
      <c r="V37" s="117"/>
      <c r="W37" s="396"/>
      <c r="X37" s="394"/>
      <c r="Y37" s="395"/>
      <c r="Z37" s="193"/>
      <c r="AA37" s="117"/>
    </row>
    <row r="38" spans="2:27" ht="9.75" customHeight="1">
      <c r="B38" s="472">
        <f>MAXA(B$14:B37)+1</f>
        <v>7</v>
      </c>
      <c r="C38" s="2"/>
      <c r="D38" s="412" t="s">
        <v>255</v>
      </c>
      <c r="E38" s="120"/>
      <c r="F38" s="193"/>
      <c r="G38" s="120"/>
      <c r="H38" s="392"/>
      <c r="I38" s="412" t="s">
        <v>1</v>
      </c>
      <c r="J38" s="120"/>
      <c r="K38" s="193"/>
      <c r="L38" s="120"/>
      <c r="M38" s="392"/>
      <c r="N38" s="412" t="s">
        <v>235</v>
      </c>
      <c r="O38" s="120"/>
      <c r="P38" s="193"/>
      <c r="Q38" s="120"/>
      <c r="R38" s="392"/>
      <c r="S38" s="412" t="s">
        <v>236</v>
      </c>
      <c r="T38" s="120"/>
      <c r="U38" s="193"/>
      <c r="V38" s="120"/>
      <c r="W38" s="392"/>
      <c r="X38" s="412" t="s">
        <v>17</v>
      </c>
      <c r="Y38" s="120"/>
      <c r="Z38" s="193"/>
      <c r="AA38" s="120"/>
    </row>
    <row r="39" spans="2:27" ht="4.5" customHeight="1">
      <c r="B39" s="473"/>
      <c r="C39" s="2"/>
      <c r="D39" s="571">
        <f>MAXA(D$15:D38)+1</f>
        <v>7</v>
      </c>
      <c r="E39" s="193"/>
      <c r="F39" s="193"/>
      <c r="G39" s="193"/>
      <c r="H39" s="393"/>
      <c r="I39" s="571">
        <f>MAXA(I$15:I38)+1</f>
        <v>7</v>
      </c>
      <c r="J39" s="193"/>
      <c r="K39" s="193"/>
      <c r="L39" s="193"/>
      <c r="M39" s="393"/>
      <c r="N39" s="571">
        <f>MAXA(N$15:N38)+1</f>
        <v>7</v>
      </c>
      <c r="O39" s="193"/>
      <c r="P39" s="193"/>
      <c r="Q39" s="193"/>
      <c r="R39" s="393"/>
      <c r="S39" s="571">
        <f>MAXA(S$15:S38)+1</f>
        <v>7</v>
      </c>
      <c r="T39" s="193"/>
      <c r="U39" s="193"/>
      <c r="V39" s="193"/>
      <c r="W39" s="393"/>
      <c r="X39" s="571">
        <f>MAXA(X$15:X38)+1</f>
        <v>7</v>
      </c>
      <c r="Y39" s="193"/>
      <c r="Z39" s="193"/>
      <c r="AA39" s="193"/>
    </row>
    <row r="40" spans="2:27" ht="9.75" customHeight="1">
      <c r="B40" s="474"/>
      <c r="C40" s="2"/>
      <c r="D40" s="571"/>
      <c r="E40" s="120"/>
      <c r="F40" s="193"/>
      <c r="G40" s="120"/>
      <c r="H40" s="392"/>
      <c r="I40" s="571"/>
      <c r="J40" s="120"/>
      <c r="K40" s="193"/>
      <c r="L40" s="120"/>
      <c r="M40" s="392"/>
      <c r="N40" s="571"/>
      <c r="O40" s="120"/>
      <c r="P40" s="193"/>
      <c r="Q40" s="120"/>
      <c r="R40" s="392"/>
      <c r="S40" s="571"/>
      <c r="T40" s="120"/>
      <c r="U40" s="193"/>
      <c r="V40" s="120"/>
      <c r="W40" s="392"/>
      <c r="X40" s="571"/>
      <c r="Y40" s="120"/>
      <c r="Z40" s="193"/>
      <c r="AA40" s="120"/>
    </row>
    <row r="41" spans="2:27" ht="9.75" customHeight="1">
      <c r="B41" s="24"/>
      <c r="D41" s="394"/>
      <c r="E41" s="395"/>
      <c r="F41" s="193"/>
      <c r="G41" s="117"/>
      <c r="H41" s="396"/>
      <c r="I41" s="394"/>
      <c r="J41" s="395"/>
      <c r="K41" s="193"/>
      <c r="L41" s="117"/>
      <c r="M41" s="396"/>
      <c r="N41" s="394"/>
      <c r="O41" s="395"/>
      <c r="P41" s="193"/>
      <c r="Q41" s="117"/>
      <c r="R41" s="396"/>
      <c r="S41" s="394"/>
      <c r="T41" s="395"/>
      <c r="U41" s="193"/>
      <c r="V41" s="117"/>
      <c r="W41" s="396"/>
      <c r="X41" s="394"/>
      <c r="Y41" s="395"/>
      <c r="Z41" s="193"/>
      <c r="AA41" s="117"/>
    </row>
    <row r="42" spans="2:27" ht="9.75" customHeight="1">
      <c r="B42" s="472">
        <f>MAXA(B$14:B41)+1</f>
        <v>8</v>
      </c>
      <c r="C42" s="2"/>
      <c r="D42" s="412" t="s">
        <v>255</v>
      </c>
      <c r="E42" s="120"/>
      <c r="F42" s="193"/>
      <c r="G42" s="120"/>
      <c r="H42" s="392"/>
      <c r="I42" s="412" t="s">
        <v>1</v>
      </c>
      <c r="J42" s="120"/>
      <c r="K42" s="193"/>
      <c r="L42" s="120"/>
      <c r="M42" s="392"/>
      <c r="N42" s="412" t="s">
        <v>235</v>
      </c>
      <c r="O42" s="120"/>
      <c r="P42" s="193"/>
      <c r="Q42" s="120"/>
      <c r="R42" s="392"/>
      <c r="S42" s="412" t="s">
        <v>236</v>
      </c>
      <c r="T42" s="120"/>
      <c r="U42" s="193"/>
      <c r="V42" s="120"/>
      <c r="W42" s="392"/>
      <c r="X42" s="412" t="s">
        <v>17</v>
      </c>
      <c r="Y42" s="120"/>
      <c r="Z42" s="193"/>
      <c r="AA42" s="120"/>
    </row>
    <row r="43" spans="2:27" ht="4.5" customHeight="1">
      <c r="B43" s="473"/>
      <c r="C43" s="2"/>
      <c r="D43" s="571">
        <f>MAXA(D$15:D42)+1</f>
        <v>8</v>
      </c>
      <c r="E43" s="193"/>
      <c r="F43" s="193"/>
      <c r="G43" s="193"/>
      <c r="H43" s="393"/>
      <c r="I43" s="571">
        <f>MAXA(I$15:I42)+1</f>
        <v>8</v>
      </c>
      <c r="J43" s="193"/>
      <c r="K43" s="193"/>
      <c r="L43" s="193"/>
      <c r="M43" s="393"/>
      <c r="N43" s="571">
        <f>MAXA(N$15:N42)+1</f>
        <v>8</v>
      </c>
      <c r="O43" s="193"/>
      <c r="P43" s="193"/>
      <c r="Q43" s="193"/>
      <c r="R43" s="393"/>
      <c r="S43" s="571">
        <f>MAXA(S$15:S42)+1</f>
        <v>8</v>
      </c>
      <c r="T43" s="193"/>
      <c r="U43" s="193"/>
      <c r="V43" s="193"/>
      <c r="W43" s="393"/>
      <c r="X43" s="571">
        <f>MAXA(X$15:X42)+1</f>
        <v>8</v>
      </c>
      <c r="Y43" s="193"/>
      <c r="Z43" s="193"/>
      <c r="AA43" s="193"/>
    </row>
    <row r="44" spans="2:27" ht="9.75" customHeight="1">
      <c r="B44" s="474"/>
      <c r="C44" s="2"/>
      <c r="D44" s="571"/>
      <c r="E44" s="120"/>
      <c r="F44" s="193"/>
      <c r="G44" s="120"/>
      <c r="H44" s="392"/>
      <c r="I44" s="571"/>
      <c r="J44" s="120"/>
      <c r="K44" s="193"/>
      <c r="L44" s="120"/>
      <c r="M44" s="392"/>
      <c r="N44" s="571"/>
      <c r="O44" s="120"/>
      <c r="P44" s="193"/>
      <c r="Q44" s="120"/>
      <c r="R44" s="392"/>
      <c r="S44" s="571"/>
      <c r="T44" s="120"/>
      <c r="U44" s="193"/>
      <c r="V44" s="120"/>
      <c r="W44" s="392"/>
      <c r="X44" s="571"/>
      <c r="Y44" s="120"/>
      <c r="Z44" s="193"/>
      <c r="AA44" s="120"/>
    </row>
    <row r="45" spans="2:27" ht="9.75" customHeight="1">
      <c r="B45" s="24"/>
      <c r="D45" s="394"/>
      <c r="E45" s="395"/>
      <c r="F45" s="193"/>
      <c r="G45" s="117"/>
      <c r="H45" s="396"/>
      <c r="I45" s="394"/>
      <c r="J45" s="395"/>
      <c r="K45" s="193"/>
      <c r="L45" s="117"/>
      <c r="M45" s="396"/>
      <c r="N45" s="394"/>
      <c r="O45" s="395"/>
      <c r="P45" s="193"/>
      <c r="Q45" s="117"/>
      <c r="R45" s="396"/>
      <c r="S45" s="394"/>
      <c r="T45" s="395"/>
      <c r="U45" s="193"/>
      <c r="V45" s="117"/>
      <c r="W45" s="396"/>
      <c r="X45" s="394"/>
      <c r="Y45" s="395"/>
      <c r="Z45" s="193"/>
      <c r="AA45" s="117"/>
    </row>
    <row r="46" spans="2:27" ht="9.75" customHeight="1">
      <c r="B46" s="472">
        <f>MAXA(B$14:B45)+1</f>
        <v>9</v>
      </c>
      <c r="C46" s="2"/>
      <c r="D46" s="412" t="s">
        <v>255</v>
      </c>
      <c r="E46" s="120"/>
      <c r="F46" s="193"/>
      <c r="G46" s="120"/>
      <c r="H46" s="392"/>
      <c r="I46" s="412" t="s">
        <v>1</v>
      </c>
      <c r="J46" s="120"/>
      <c r="K46" s="193"/>
      <c r="L46" s="120"/>
      <c r="M46" s="392"/>
      <c r="N46" s="412" t="s">
        <v>235</v>
      </c>
      <c r="O46" s="120"/>
      <c r="P46" s="193"/>
      <c r="Q46" s="120"/>
      <c r="R46" s="392"/>
      <c r="S46" s="412" t="s">
        <v>236</v>
      </c>
      <c r="T46" s="120"/>
      <c r="U46" s="193"/>
      <c r="V46" s="120"/>
      <c r="W46" s="392"/>
      <c r="X46" s="412" t="s">
        <v>17</v>
      </c>
      <c r="Y46" s="120"/>
      <c r="Z46" s="193"/>
      <c r="AA46" s="120"/>
    </row>
    <row r="47" spans="2:27" ht="4.5" customHeight="1">
      <c r="B47" s="473"/>
      <c r="C47" s="2"/>
      <c r="D47" s="571">
        <f>MAXA(D$15:D46)+1</f>
        <v>9</v>
      </c>
      <c r="E47" s="193"/>
      <c r="F47" s="193"/>
      <c r="G47" s="193"/>
      <c r="H47" s="393"/>
      <c r="I47" s="571">
        <f>MAXA(I$15:I46)+1</f>
        <v>9</v>
      </c>
      <c r="J47" s="193"/>
      <c r="K47" s="193"/>
      <c r="L47" s="193"/>
      <c r="M47" s="393"/>
      <c r="N47" s="571">
        <f>MAXA(N$15:N46)+1</f>
        <v>9</v>
      </c>
      <c r="O47" s="193"/>
      <c r="P47" s="193"/>
      <c r="Q47" s="193"/>
      <c r="R47" s="393"/>
      <c r="S47" s="571">
        <f>MAXA(S$15:S46)+1</f>
        <v>9</v>
      </c>
      <c r="T47" s="193"/>
      <c r="U47" s="193"/>
      <c r="V47" s="193"/>
      <c r="W47" s="393"/>
      <c r="X47" s="571">
        <f>MAXA(X$15:X46)+1</f>
        <v>9</v>
      </c>
      <c r="Y47" s="193"/>
      <c r="Z47" s="193"/>
      <c r="AA47" s="193"/>
    </row>
    <row r="48" spans="2:27" ht="9.75" customHeight="1">
      <c r="B48" s="474"/>
      <c r="C48" s="2"/>
      <c r="D48" s="571"/>
      <c r="E48" s="120"/>
      <c r="F48" s="193"/>
      <c r="G48" s="120"/>
      <c r="H48" s="392"/>
      <c r="I48" s="571"/>
      <c r="J48" s="120"/>
      <c r="K48" s="193"/>
      <c r="L48" s="120"/>
      <c r="M48" s="392"/>
      <c r="N48" s="571"/>
      <c r="O48" s="120"/>
      <c r="P48" s="193"/>
      <c r="Q48" s="120"/>
      <c r="R48" s="392"/>
      <c r="S48" s="571"/>
      <c r="T48" s="120"/>
      <c r="U48" s="193"/>
      <c r="V48" s="120"/>
      <c r="W48" s="392"/>
      <c r="X48" s="571"/>
      <c r="Y48" s="120"/>
      <c r="Z48" s="193"/>
      <c r="AA48" s="120"/>
    </row>
    <row r="49" spans="2:27" ht="9.75" customHeight="1">
      <c r="B49" s="24"/>
      <c r="D49" s="394"/>
      <c r="E49" s="395"/>
      <c r="F49" s="193"/>
      <c r="G49" s="117"/>
      <c r="H49" s="396"/>
      <c r="I49" s="394"/>
      <c r="J49" s="395"/>
      <c r="K49" s="193"/>
      <c r="L49" s="117"/>
      <c r="M49" s="396"/>
      <c r="N49" s="394"/>
      <c r="O49" s="395"/>
      <c r="P49" s="193"/>
      <c r="Q49" s="117"/>
      <c r="R49" s="396"/>
      <c r="S49" s="394"/>
      <c r="T49" s="395"/>
      <c r="U49" s="193"/>
      <c r="V49" s="117"/>
      <c r="W49" s="396"/>
      <c r="X49" s="394"/>
      <c r="Y49" s="395"/>
      <c r="Z49" s="193"/>
      <c r="AA49" s="117"/>
    </row>
    <row r="50" spans="2:27" ht="9.75" customHeight="1">
      <c r="B50" s="472">
        <f>MAXA(B$14:B49)+1</f>
        <v>10</v>
      </c>
      <c r="C50" s="2"/>
      <c r="D50" s="412" t="s">
        <v>255</v>
      </c>
      <c r="E50" s="120"/>
      <c r="F50" s="193"/>
      <c r="G50" s="120"/>
      <c r="H50" s="392"/>
      <c r="I50" s="412" t="s">
        <v>1</v>
      </c>
      <c r="J50" s="120"/>
      <c r="K50" s="193"/>
      <c r="L50" s="120"/>
      <c r="M50" s="392"/>
      <c r="N50" s="412" t="s">
        <v>235</v>
      </c>
      <c r="O50" s="120"/>
      <c r="P50" s="193"/>
      <c r="Q50" s="120"/>
      <c r="R50" s="392"/>
      <c r="S50" s="412" t="s">
        <v>236</v>
      </c>
      <c r="T50" s="120"/>
      <c r="U50" s="193"/>
      <c r="V50" s="120"/>
      <c r="W50" s="392"/>
      <c r="X50" s="412" t="s">
        <v>17</v>
      </c>
      <c r="Y50" s="120"/>
      <c r="Z50" s="193"/>
      <c r="AA50" s="120"/>
    </row>
    <row r="51" spans="2:27" ht="4.5" customHeight="1">
      <c r="B51" s="473"/>
      <c r="C51" s="2"/>
      <c r="D51" s="571">
        <f>MAXA(D$15:D50)+1</f>
        <v>10</v>
      </c>
      <c r="E51" s="193"/>
      <c r="F51" s="193"/>
      <c r="G51" s="193"/>
      <c r="H51" s="393"/>
      <c r="I51" s="571">
        <f>MAXA(I$15:I50)+1</f>
        <v>10</v>
      </c>
      <c r="J51" s="193"/>
      <c r="K51" s="193"/>
      <c r="L51" s="193"/>
      <c r="M51" s="393"/>
      <c r="N51" s="571">
        <f>MAXA(N$15:N50)+1</f>
        <v>10</v>
      </c>
      <c r="O51" s="193"/>
      <c r="P51" s="193"/>
      <c r="Q51" s="193"/>
      <c r="R51" s="393"/>
      <c r="S51" s="571">
        <f>MAXA(S$15:S50)+1</f>
        <v>10</v>
      </c>
      <c r="T51" s="193"/>
      <c r="U51" s="193"/>
      <c r="V51" s="193"/>
      <c r="W51" s="393"/>
      <c r="X51" s="571">
        <f>MAXA(X$15:X50)+1</f>
        <v>10</v>
      </c>
      <c r="Y51" s="193"/>
      <c r="Z51" s="193"/>
      <c r="AA51" s="193"/>
    </row>
    <row r="52" spans="2:27" ht="9.75" customHeight="1">
      <c r="B52" s="474"/>
      <c r="C52" s="2"/>
      <c r="D52" s="571"/>
      <c r="E52" s="120"/>
      <c r="F52" s="193"/>
      <c r="G52" s="120"/>
      <c r="H52" s="392"/>
      <c r="I52" s="571"/>
      <c r="J52" s="120"/>
      <c r="K52" s="193"/>
      <c r="L52" s="120"/>
      <c r="M52" s="392"/>
      <c r="N52" s="571"/>
      <c r="O52" s="120"/>
      <c r="P52" s="193"/>
      <c r="Q52" s="120"/>
      <c r="R52" s="392"/>
      <c r="S52" s="571"/>
      <c r="T52" s="120"/>
      <c r="U52" s="193"/>
      <c r="V52" s="120"/>
      <c r="W52" s="392"/>
      <c r="X52" s="571"/>
      <c r="Y52" s="120"/>
      <c r="Z52" s="193"/>
      <c r="AA52" s="120"/>
    </row>
    <row r="53" spans="2:27" ht="9.75" customHeight="1">
      <c r="B53" s="24"/>
      <c r="D53" s="394"/>
      <c r="E53" s="395"/>
      <c r="F53" s="193"/>
      <c r="G53" s="117"/>
      <c r="H53" s="396"/>
      <c r="I53" s="394"/>
      <c r="J53" s="395"/>
      <c r="K53" s="193"/>
      <c r="L53" s="117"/>
      <c r="M53" s="396"/>
      <c r="N53" s="394"/>
      <c r="O53" s="395"/>
      <c r="P53" s="193"/>
      <c r="Q53" s="117"/>
      <c r="R53" s="396"/>
      <c r="S53" s="394"/>
      <c r="T53" s="395"/>
      <c r="U53" s="193"/>
      <c r="V53" s="117"/>
      <c r="W53" s="396"/>
      <c r="X53" s="394"/>
      <c r="Y53" s="395"/>
      <c r="Z53" s="193"/>
      <c r="AA53" s="117"/>
    </row>
    <row r="54" spans="2:27" ht="9.75" customHeight="1">
      <c r="B54" s="472">
        <f>MAXA(B$14:B53)+1</f>
        <v>11</v>
      </c>
      <c r="C54" s="2"/>
      <c r="D54" s="412" t="s">
        <v>255</v>
      </c>
      <c r="E54" s="120"/>
      <c r="F54" s="193"/>
      <c r="G54" s="120"/>
      <c r="H54" s="392"/>
      <c r="I54" s="412" t="s">
        <v>1</v>
      </c>
      <c r="J54" s="120"/>
      <c r="K54" s="193"/>
      <c r="L54" s="120"/>
      <c r="M54" s="392"/>
      <c r="N54" s="412" t="s">
        <v>235</v>
      </c>
      <c r="O54" s="120"/>
      <c r="P54" s="193"/>
      <c r="Q54" s="120"/>
      <c r="R54" s="392"/>
      <c r="S54" s="412" t="s">
        <v>236</v>
      </c>
      <c r="T54" s="120"/>
      <c r="U54" s="193"/>
      <c r="V54" s="120"/>
      <c r="W54" s="392"/>
      <c r="X54" s="412" t="s">
        <v>17</v>
      </c>
      <c r="Y54" s="120"/>
      <c r="Z54" s="193"/>
      <c r="AA54" s="120"/>
    </row>
    <row r="55" spans="2:27" ht="4.5" customHeight="1">
      <c r="B55" s="473"/>
      <c r="C55" s="2"/>
      <c r="D55" s="571">
        <f>MAXA(D$15:D54)+1</f>
        <v>11</v>
      </c>
      <c r="E55" s="193"/>
      <c r="F55" s="193"/>
      <c r="G55" s="193"/>
      <c r="H55" s="393"/>
      <c r="I55" s="571">
        <f>MAXA(I$15:I54)+1</f>
        <v>11</v>
      </c>
      <c r="J55" s="193"/>
      <c r="K55" s="193"/>
      <c r="L55" s="193"/>
      <c r="M55" s="393"/>
      <c r="N55" s="571">
        <f>MAXA(N$15:N54)+1</f>
        <v>11</v>
      </c>
      <c r="O55" s="193"/>
      <c r="P55" s="193"/>
      <c r="Q55" s="193"/>
      <c r="R55" s="393"/>
      <c r="S55" s="571">
        <f>MAXA(S$15:S54)+1</f>
        <v>11</v>
      </c>
      <c r="T55" s="193"/>
      <c r="U55" s="193"/>
      <c r="V55" s="193"/>
      <c r="W55" s="393"/>
      <c r="X55" s="571">
        <f>MAXA(X$15:X54)+1</f>
        <v>11</v>
      </c>
      <c r="Y55" s="193"/>
      <c r="Z55" s="193"/>
      <c r="AA55" s="193"/>
    </row>
    <row r="56" spans="2:27" ht="9.75" customHeight="1">
      <c r="B56" s="474"/>
      <c r="C56" s="2"/>
      <c r="D56" s="571"/>
      <c r="E56" s="120"/>
      <c r="F56" s="193"/>
      <c r="G56" s="120"/>
      <c r="H56" s="392"/>
      <c r="I56" s="571"/>
      <c r="J56" s="120"/>
      <c r="K56" s="193"/>
      <c r="L56" s="120"/>
      <c r="M56" s="392"/>
      <c r="N56" s="571"/>
      <c r="O56" s="120"/>
      <c r="P56" s="193"/>
      <c r="Q56" s="120"/>
      <c r="R56" s="392"/>
      <c r="S56" s="571"/>
      <c r="T56" s="120"/>
      <c r="U56" s="193"/>
      <c r="V56" s="120"/>
      <c r="W56" s="392"/>
      <c r="X56" s="571"/>
      <c r="Y56" s="120"/>
      <c r="Z56" s="193"/>
      <c r="AA56" s="120"/>
    </row>
    <row r="57" spans="2:27" ht="9.75" customHeight="1">
      <c r="B57" s="24"/>
      <c r="D57" s="394"/>
      <c r="E57" s="395"/>
      <c r="F57" s="193"/>
      <c r="G57" s="117"/>
      <c r="H57" s="396"/>
      <c r="I57" s="394"/>
      <c r="J57" s="395"/>
      <c r="K57" s="193"/>
      <c r="L57" s="117"/>
      <c r="M57" s="396"/>
      <c r="N57" s="394"/>
      <c r="O57" s="395"/>
      <c r="P57" s="193"/>
      <c r="Q57" s="117"/>
      <c r="R57" s="396"/>
      <c r="S57" s="394"/>
      <c r="T57" s="395"/>
      <c r="U57" s="193"/>
      <c r="V57" s="117"/>
      <c r="W57" s="396"/>
      <c r="X57" s="394"/>
      <c r="Y57" s="395"/>
      <c r="Z57" s="193"/>
      <c r="AA57" s="117"/>
    </row>
    <row r="58" spans="2:27" ht="9.75" customHeight="1">
      <c r="B58" s="472">
        <f>MAXA(B$14:B57)+1</f>
        <v>12</v>
      </c>
      <c r="C58" s="2"/>
      <c r="D58" s="412" t="s">
        <v>255</v>
      </c>
      <c r="E58" s="120"/>
      <c r="F58" s="193"/>
      <c r="G58" s="120"/>
      <c r="H58" s="392"/>
      <c r="I58" s="412" t="s">
        <v>1</v>
      </c>
      <c r="J58" s="120"/>
      <c r="K58" s="193"/>
      <c r="L58" s="120"/>
      <c r="M58" s="392"/>
      <c r="N58" s="412" t="s">
        <v>235</v>
      </c>
      <c r="O58" s="120"/>
      <c r="P58" s="193"/>
      <c r="Q58" s="120"/>
      <c r="R58" s="392"/>
      <c r="S58" s="412" t="s">
        <v>236</v>
      </c>
      <c r="T58" s="120"/>
      <c r="U58" s="193"/>
      <c r="V58" s="120"/>
      <c r="W58" s="392"/>
      <c r="X58" s="412" t="s">
        <v>17</v>
      </c>
      <c r="Y58" s="120"/>
      <c r="Z58" s="193"/>
      <c r="AA58" s="120"/>
    </row>
    <row r="59" spans="2:27" ht="4.5" customHeight="1">
      <c r="B59" s="473"/>
      <c r="C59" s="2"/>
      <c r="D59" s="571">
        <f>MAXA(D$15:D58)+1</f>
        <v>12</v>
      </c>
      <c r="E59" s="193"/>
      <c r="F59" s="193"/>
      <c r="G59" s="193"/>
      <c r="H59" s="393"/>
      <c r="I59" s="571">
        <f>MAXA(I$15:I58)+1</f>
        <v>12</v>
      </c>
      <c r="J59" s="193"/>
      <c r="K59" s="193"/>
      <c r="L59" s="193"/>
      <c r="M59" s="393"/>
      <c r="N59" s="571">
        <f>MAXA(N$15:N58)+1</f>
        <v>12</v>
      </c>
      <c r="O59" s="193"/>
      <c r="P59" s="193"/>
      <c r="Q59" s="193"/>
      <c r="R59" s="393"/>
      <c r="S59" s="571">
        <f>MAXA(S$15:S58)+1</f>
        <v>12</v>
      </c>
      <c r="T59" s="193"/>
      <c r="U59" s="193"/>
      <c r="V59" s="193"/>
      <c r="W59" s="393"/>
      <c r="X59" s="571">
        <f>MAXA(X$15:X58)+1</f>
        <v>12</v>
      </c>
      <c r="Y59" s="193"/>
      <c r="Z59" s="193"/>
      <c r="AA59" s="193"/>
    </row>
    <row r="60" spans="2:27" ht="9.75" customHeight="1">
      <c r="B60" s="474"/>
      <c r="C60" s="2"/>
      <c r="D60" s="571"/>
      <c r="E60" s="120"/>
      <c r="F60" s="193"/>
      <c r="G60" s="120"/>
      <c r="H60" s="392"/>
      <c r="I60" s="571"/>
      <c r="J60" s="120"/>
      <c r="K60" s="193"/>
      <c r="L60" s="120"/>
      <c r="M60" s="392"/>
      <c r="N60" s="571"/>
      <c r="O60" s="120"/>
      <c r="P60" s="193"/>
      <c r="Q60" s="120"/>
      <c r="R60" s="392"/>
      <c r="S60" s="571"/>
      <c r="T60" s="120"/>
      <c r="U60" s="193"/>
      <c r="V60" s="120"/>
      <c r="W60" s="392"/>
      <c r="X60" s="571"/>
      <c r="Y60" s="120"/>
      <c r="Z60" s="193"/>
      <c r="AA60" s="120"/>
    </row>
    <row r="61" spans="2:27" ht="9.75" customHeight="1">
      <c r="B61" s="24"/>
      <c r="D61" s="394"/>
      <c r="E61" s="395"/>
      <c r="F61" s="193"/>
      <c r="G61" s="117"/>
      <c r="H61" s="397"/>
      <c r="I61" s="394"/>
      <c r="J61" s="395"/>
      <c r="K61" s="193"/>
      <c r="L61" s="117"/>
      <c r="M61" s="397"/>
      <c r="N61" s="394"/>
      <c r="O61" s="395"/>
      <c r="P61" s="193"/>
      <c r="Q61" s="117"/>
      <c r="R61" s="397"/>
      <c r="S61" s="394"/>
      <c r="T61" s="395"/>
      <c r="U61" s="193"/>
      <c r="V61" s="117"/>
      <c r="W61" s="397"/>
      <c r="X61" s="394"/>
      <c r="Y61" s="395"/>
      <c r="Z61" s="193"/>
      <c r="AA61" s="117"/>
    </row>
    <row r="62" spans="2:27" ht="9.75" customHeight="1">
      <c r="B62" s="472">
        <f>MAXA(B$14:B61)+1</f>
        <v>13</v>
      </c>
      <c r="C62" s="2"/>
      <c r="D62" s="412" t="s">
        <v>255</v>
      </c>
      <c r="E62" s="120"/>
      <c r="F62" s="193"/>
      <c r="G62" s="120"/>
      <c r="H62" s="392"/>
      <c r="I62" s="412" t="s">
        <v>1</v>
      </c>
      <c r="J62" s="120"/>
      <c r="K62" s="193"/>
      <c r="L62" s="120"/>
      <c r="M62" s="392"/>
      <c r="N62" s="412" t="s">
        <v>235</v>
      </c>
      <c r="O62" s="120"/>
      <c r="P62" s="193"/>
      <c r="Q62" s="120"/>
      <c r="R62" s="392"/>
      <c r="S62" s="412" t="s">
        <v>236</v>
      </c>
      <c r="T62" s="120"/>
      <c r="U62" s="193"/>
      <c r="V62" s="120"/>
      <c r="W62" s="392"/>
      <c r="X62" s="412" t="s">
        <v>17</v>
      </c>
      <c r="Y62" s="120"/>
      <c r="Z62" s="193"/>
      <c r="AA62" s="120"/>
    </row>
    <row r="63" spans="2:27" ht="4.5" customHeight="1">
      <c r="B63" s="473"/>
      <c r="C63" s="2"/>
      <c r="D63" s="571">
        <f>MAXA(D$15:D62)+1</f>
        <v>13</v>
      </c>
      <c r="E63" s="193"/>
      <c r="F63" s="193"/>
      <c r="G63" s="193"/>
      <c r="H63" s="393"/>
      <c r="I63" s="571">
        <f>MAXA(I$15:I62)+1</f>
        <v>13</v>
      </c>
      <c r="J63" s="193"/>
      <c r="K63" s="193"/>
      <c r="L63" s="193"/>
      <c r="M63" s="393"/>
      <c r="N63" s="571">
        <f>MAXA(N$15:N62)+1</f>
        <v>13</v>
      </c>
      <c r="O63" s="193"/>
      <c r="P63" s="193"/>
      <c r="Q63" s="193"/>
      <c r="R63" s="393"/>
      <c r="S63" s="571">
        <f>MAXA(S$15:S62)+1</f>
        <v>13</v>
      </c>
      <c r="T63" s="193"/>
      <c r="U63" s="193"/>
      <c r="V63" s="193"/>
      <c r="W63" s="393"/>
      <c r="X63" s="571">
        <f>MAXA(X$15:X62)+1</f>
        <v>13</v>
      </c>
      <c r="Y63" s="193"/>
      <c r="Z63" s="193"/>
      <c r="AA63" s="193"/>
    </row>
    <row r="64" spans="2:27" ht="9.75" customHeight="1">
      <c r="B64" s="474"/>
      <c r="C64" s="2"/>
      <c r="D64" s="571"/>
      <c r="E64" s="120"/>
      <c r="F64" s="193"/>
      <c r="G64" s="120"/>
      <c r="H64" s="392"/>
      <c r="I64" s="571"/>
      <c r="J64" s="120"/>
      <c r="K64" s="193"/>
      <c r="L64" s="120"/>
      <c r="M64" s="392"/>
      <c r="N64" s="571"/>
      <c r="O64" s="120"/>
      <c r="P64" s="193"/>
      <c r="Q64" s="120"/>
      <c r="R64" s="392"/>
      <c r="S64" s="571"/>
      <c r="T64" s="120"/>
      <c r="U64" s="193"/>
      <c r="V64" s="120"/>
      <c r="W64" s="392"/>
      <c r="X64" s="571"/>
      <c r="Y64" s="120"/>
      <c r="Z64" s="193"/>
      <c r="AA64" s="120"/>
    </row>
    <row r="65" spans="2:27" ht="9.75" customHeight="1">
      <c r="B65" s="24"/>
      <c r="D65" s="394"/>
      <c r="E65" s="395"/>
      <c r="F65" s="193"/>
      <c r="G65" s="117"/>
      <c r="H65" s="397"/>
      <c r="I65" s="394"/>
      <c r="J65" s="395"/>
      <c r="K65" s="193"/>
      <c r="L65" s="117"/>
      <c r="M65" s="397"/>
      <c r="N65" s="394"/>
      <c r="O65" s="395"/>
      <c r="P65" s="193"/>
      <c r="Q65" s="117"/>
      <c r="R65" s="397"/>
      <c r="S65" s="394"/>
      <c r="T65" s="395"/>
      <c r="U65" s="193"/>
      <c r="V65" s="117"/>
      <c r="W65" s="397"/>
      <c r="X65" s="394"/>
      <c r="Y65" s="395"/>
      <c r="Z65" s="193"/>
      <c r="AA65" s="117"/>
    </row>
    <row r="66" spans="2:27" ht="9.75" customHeight="1">
      <c r="B66" s="472">
        <f>MAXA(B$14:B65)+1</f>
        <v>14</v>
      </c>
      <c r="C66" s="2"/>
      <c r="D66" s="412" t="s">
        <v>255</v>
      </c>
      <c r="E66" s="120"/>
      <c r="F66" s="193"/>
      <c r="G66" s="120"/>
      <c r="H66" s="392"/>
      <c r="I66" s="412" t="s">
        <v>1</v>
      </c>
      <c r="J66" s="120"/>
      <c r="K66" s="193"/>
      <c r="L66" s="120"/>
      <c r="M66" s="392"/>
      <c r="N66" s="412" t="s">
        <v>235</v>
      </c>
      <c r="O66" s="120"/>
      <c r="P66" s="193"/>
      <c r="Q66" s="120"/>
      <c r="R66" s="392"/>
      <c r="S66" s="412" t="s">
        <v>236</v>
      </c>
      <c r="T66" s="120"/>
      <c r="U66" s="193"/>
      <c r="V66" s="120"/>
      <c r="W66" s="392"/>
      <c r="X66" s="412" t="s">
        <v>17</v>
      </c>
      <c r="Y66" s="120"/>
      <c r="Z66" s="193"/>
      <c r="AA66" s="120"/>
    </row>
    <row r="67" spans="2:27" ht="4.5" customHeight="1">
      <c r="B67" s="473"/>
      <c r="C67" s="2"/>
      <c r="D67" s="571">
        <f>MAXA(D$15:D66)+1</f>
        <v>14</v>
      </c>
      <c r="E67" s="193"/>
      <c r="F67" s="193"/>
      <c r="G67" s="193"/>
      <c r="H67" s="393"/>
      <c r="I67" s="571">
        <f>MAXA(I$15:I66)+1</f>
        <v>14</v>
      </c>
      <c r="J67" s="193"/>
      <c r="K67" s="193"/>
      <c r="L67" s="193"/>
      <c r="M67" s="393"/>
      <c r="N67" s="571">
        <f>MAXA(N$15:N66)+1</f>
        <v>14</v>
      </c>
      <c r="O67" s="193"/>
      <c r="P67" s="193"/>
      <c r="Q67" s="193"/>
      <c r="R67" s="393"/>
      <c r="S67" s="571">
        <f>MAXA(S$15:S66)+1</f>
        <v>14</v>
      </c>
      <c r="T67" s="193"/>
      <c r="U67" s="193"/>
      <c r="V67" s="193"/>
      <c r="W67" s="393"/>
      <c r="X67" s="571">
        <f>MAXA(X$15:X66)+1</f>
        <v>14</v>
      </c>
      <c r="Y67" s="193"/>
      <c r="Z67" s="193"/>
      <c r="AA67" s="193"/>
    </row>
    <row r="68" spans="2:27" ht="9.75" customHeight="1">
      <c r="B68" s="474"/>
      <c r="C68" s="2"/>
      <c r="D68" s="571"/>
      <c r="E68" s="120"/>
      <c r="F68" s="193"/>
      <c r="G68" s="120"/>
      <c r="H68" s="392"/>
      <c r="I68" s="571"/>
      <c r="J68" s="120"/>
      <c r="K68" s="193"/>
      <c r="L68" s="120"/>
      <c r="M68" s="392"/>
      <c r="N68" s="571"/>
      <c r="O68" s="120"/>
      <c r="P68" s="193"/>
      <c r="Q68" s="120"/>
      <c r="R68" s="392"/>
      <c r="S68" s="571"/>
      <c r="T68" s="120"/>
      <c r="U68" s="193"/>
      <c r="V68" s="120"/>
      <c r="W68" s="392"/>
      <c r="X68" s="571"/>
      <c r="Y68" s="120"/>
      <c r="Z68" s="193"/>
      <c r="AA68" s="120"/>
    </row>
    <row r="69" spans="2:28" s="2" customFormat="1" ht="9.75" customHeight="1">
      <c r="B69" s="24"/>
      <c r="D69" s="394"/>
      <c r="E69" s="395"/>
      <c r="F69" s="193"/>
      <c r="G69" s="117"/>
      <c r="H69" s="396"/>
      <c r="I69" s="394"/>
      <c r="J69" s="395"/>
      <c r="K69" s="193"/>
      <c r="L69" s="117"/>
      <c r="M69" s="396"/>
      <c r="N69" s="394"/>
      <c r="O69" s="395"/>
      <c r="P69" s="193"/>
      <c r="Q69" s="117"/>
      <c r="R69" s="396"/>
      <c r="S69" s="394"/>
      <c r="T69" s="395"/>
      <c r="U69" s="193"/>
      <c r="V69" s="117"/>
      <c r="W69" s="396"/>
      <c r="X69" s="394"/>
      <c r="Y69" s="395"/>
      <c r="Z69" s="193"/>
      <c r="AA69" s="117"/>
      <c r="AB69" s="1"/>
    </row>
    <row r="70" spans="2:28" s="2" customFormat="1" ht="9.75" customHeight="1">
      <c r="B70" s="472">
        <f>MAXA(B$14:B69)+1</f>
        <v>15</v>
      </c>
      <c r="D70" s="412" t="s">
        <v>255</v>
      </c>
      <c r="E70" s="120"/>
      <c r="F70" s="193"/>
      <c r="G70" s="120"/>
      <c r="H70" s="392"/>
      <c r="I70" s="412" t="s">
        <v>1</v>
      </c>
      <c r="J70" s="120"/>
      <c r="K70" s="193"/>
      <c r="L70" s="120"/>
      <c r="M70" s="392"/>
      <c r="N70" s="412" t="s">
        <v>235</v>
      </c>
      <c r="O70" s="120"/>
      <c r="P70" s="193"/>
      <c r="Q70" s="120"/>
      <c r="R70" s="392"/>
      <c r="S70" s="412" t="s">
        <v>236</v>
      </c>
      <c r="T70" s="120"/>
      <c r="U70" s="193"/>
      <c r="V70" s="120"/>
      <c r="W70" s="392"/>
      <c r="X70" s="412" t="s">
        <v>17</v>
      </c>
      <c r="Y70" s="120"/>
      <c r="Z70" s="193"/>
      <c r="AA70" s="120"/>
      <c r="AB70" s="1"/>
    </row>
    <row r="71" spans="2:28" s="2" customFormat="1" ht="4.5" customHeight="1">
      <c r="B71" s="473"/>
      <c r="D71" s="571">
        <f>MAXA(D$15:D70)+1</f>
        <v>15</v>
      </c>
      <c r="E71" s="193"/>
      <c r="F71" s="193"/>
      <c r="G71" s="193"/>
      <c r="H71" s="393"/>
      <c r="I71" s="571">
        <f>MAXA(I$15:I70)+1</f>
        <v>15</v>
      </c>
      <c r="J71" s="193"/>
      <c r="K71" s="193"/>
      <c r="L71" s="193"/>
      <c r="M71" s="393"/>
      <c r="N71" s="571">
        <f>MAXA(N$15:N70)+1</f>
        <v>15</v>
      </c>
      <c r="O71" s="193"/>
      <c r="P71" s="193"/>
      <c r="Q71" s="193"/>
      <c r="R71" s="393"/>
      <c r="S71" s="571">
        <f>MAXA(S$15:S70)+1</f>
        <v>15</v>
      </c>
      <c r="T71" s="193"/>
      <c r="U71" s="193"/>
      <c r="V71" s="193"/>
      <c r="W71" s="393"/>
      <c r="X71" s="571">
        <f>MAXA(X$15:X70)+1</f>
        <v>15</v>
      </c>
      <c r="Y71" s="193"/>
      <c r="Z71" s="193"/>
      <c r="AA71" s="193"/>
      <c r="AB71" s="1"/>
    </row>
    <row r="72" spans="2:28" s="2" customFormat="1" ht="9.75" customHeight="1">
      <c r="B72" s="474"/>
      <c r="D72" s="571"/>
      <c r="E72" s="120"/>
      <c r="F72" s="193"/>
      <c r="G72" s="120"/>
      <c r="H72" s="392"/>
      <c r="I72" s="571"/>
      <c r="J72" s="120"/>
      <c r="K72" s="193"/>
      <c r="L72" s="120"/>
      <c r="M72" s="392"/>
      <c r="N72" s="571"/>
      <c r="O72" s="120"/>
      <c r="P72" s="193"/>
      <c r="Q72" s="120"/>
      <c r="R72" s="392"/>
      <c r="S72" s="571"/>
      <c r="T72" s="120"/>
      <c r="U72" s="193"/>
      <c r="V72" s="120"/>
      <c r="W72" s="392"/>
      <c r="X72" s="571"/>
      <c r="Y72" s="120"/>
      <c r="Z72" s="193"/>
      <c r="AA72" s="120"/>
      <c r="AB72" s="1"/>
    </row>
    <row r="73" spans="2:28" s="2" customFormat="1" ht="9.75" customHeight="1">
      <c r="B73" s="24"/>
      <c r="D73" s="394"/>
      <c r="E73" s="395"/>
      <c r="F73" s="193"/>
      <c r="G73" s="117"/>
      <c r="H73" s="396"/>
      <c r="I73" s="394"/>
      <c r="J73" s="395"/>
      <c r="K73" s="193"/>
      <c r="L73" s="117"/>
      <c r="M73" s="396"/>
      <c r="N73" s="394"/>
      <c r="O73" s="395"/>
      <c r="P73" s="193"/>
      <c r="Q73" s="117"/>
      <c r="R73" s="396"/>
      <c r="S73" s="394"/>
      <c r="T73" s="395"/>
      <c r="U73" s="193"/>
      <c r="V73" s="117"/>
      <c r="W73" s="396"/>
      <c r="X73" s="394"/>
      <c r="Y73" s="395"/>
      <c r="Z73" s="193"/>
      <c r="AA73" s="117"/>
      <c r="AB73" s="1"/>
    </row>
    <row r="74" spans="2:28" s="2" customFormat="1" ht="9.75" customHeight="1">
      <c r="B74" s="472">
        <f>MAXA(B$14:B73)+1</f>
        <v>16</v>
      </c>
      <c r="D74" s="412" t="s">
        <v>255</v>
      </c>
      <c r="E74" s="120"/>
      <c r="F74" s="193"/>
      <c r="G74" s="120"/>
      <c r="H74" s="392"/>
      <c r="I74" s="412" t="s">
        <v>1</v>
      </c>
      <c r="J74" s="120"/>
      <c r="K74" s="193"/>
      <c r="L74" s="120"/>
      <c r="M74" s="392"/>
      <c r="N74" s="412" t="s">
        <v>235</v>
      </c>
      <c r="O74" s="120"/>
      <c r="P74" s="193"/>
      <c r="Q74" s="120"/>
      <c r="R74" s="392"/>
      <c r="S74" s="412" t="s">
        <v>236</v>
      </c>
      <c r="T74" s="120"/>
      <c r="U74" s="193"/>
      <c r="V74" s="120"/>
      <c r="W74" s="392"/>
      <c r="X74" s="412" t="s">
        <v>17</v>
      </c>
      <c r="Y74" s="120"/>
      <c r="Z74" s="193"/>
      <c r="AA74" s="120"/>
      <c r="AB74" s="1"/>
    </row>
    <row r="75" spans="2:28" s="2" customFormat="1" ht="4.5" customHeight="1">
      <c r="B75" s="473"/>
      <c r="D75" s="571">
        <f>MAXA(D$15:D74)+1</f>
        <v>16</v>
      </c>
      <c r="E75" s="193"/>
      <c r="F75" s="193"/>
      <c r="G75" s="193"/>
      <c r="H75" s="393"/>
      <c r="I75" s="571">
        <f>MAXA(I$15:I74)+1</f>
        <v>16</v>
      </c>
      <c r="J75" s="193"/>
      <c r="K75" s="193"/>
      <c r="L75" s="193"/>
      <c r="M75" s="393"/>
      <c r="N75" s="571">
        <f>MAXA(N$15:N74)+1</f>
        <v>16</v>
      </c>
      <c r="O75" s="193"/>
      <c r="P75" s="193"/>
      <c r="Q75" s="193"/>
      <c r="R75" s="393"/>
      <c r="S75" s="571">
        <f>MAXA(S$15:S74)+1</f>
        <v>16</v>
      </c>
      <c r="T75" s="193"/>
      <c r="U75" s="193"/>
      <c r="V75" s="193"/>
      <c r="W75" s="393"/>
      <c r="X75" s="571">
        <f>MAXA(X$15:X74)+1</f>
        <v>16</v>
      </c>
      <c r="Y75" s="193"/>
      <c r="Z75" s="193"/>
      <c r="AA75" s="193"/>
      <c r="AB75" s="1"/>
    </row>
    <row r="76" spans="2:28" s="2" customFormat="1" ht="9.75" customHeight="1">
      <c r="B76" s="474"/>
      <c r="D76" s="571"/>
      <c r="E76" s="120"/>
      <c r="F76" s="193"/>
      <c r="G76" s="120"/>
      <c r="H76" s="392"/>
      <c r="I76" s="571"/>
      <c r="J76" s="120"/>
      <c r="K76" s="193"/>
      <c r="L76" s="120"/>
      <c r="M76" s="392"/>
      <c r="N76" s="571"/>
      <c r="O76" s="120"/>
      <c r="P76" s="193"/>
      <c r="Q76" s="120"/>
      <c r="R76" s="392"/>
      <c r="S76" s="571"/>
      <c r="T76" s="120"/>
      <c r="U76" s="193"/>
      <c r="V76" s="120"/>
      <c r="W76" s="392"/>
      <c r="X76" s="571"/>
      <c r="Y76" s="120"/>
      <c r="Z76" s="193"/>
      <c r="AA76" s="120"/>
      <c r="AB76" s="1"/>
    </row>
    <row r="77" spans="2:28" s="2" customFormat="1" ht="9.75" customHeight="1">
      <c r="B77" s="364"/>
      <c r="C77" s="11"/>
      <c r="D77" s="394"/>
      <c r="E77" s="395"/>
      <c r="F77" s="193"/>
      <c r="G77" s="117"/>
      <c r="H77" s="396"/>
      <c r="I77" s="394"/>
      <c r="J77" s="395"/>
      <c r="K77" s="193"/>
      <c r="L77" s="117"/>
      <c r="M77" s="396"/>
      <c r="N77" s="394"/>
      <c r="O77" s="395"/>
      <c r="P77" s="193"/>
      <c r="Q77" s="117"/>
      <c r="R77" s="396"/>
      <c r="S77" s="394"/>
      <c r="T77" s="395"/>
      <c r="U77" s="193"/>
      <c r="V77" s="117"/>
      <c r="W77" s="396"/>
      <c r="X77" s="394"/>
      <c r="Y77" s="395"/>
      <c r="Z77" s="193"/>
      <c r="AA77" s="117"/>
      <c r="AB77" s="1"/>
    </row>
    <row r="78" spans="2:28" s="2" customFormat="1" ht="9.75" customHeight="1">
      <c r="B78" s="472">
        <f>MAXA(B$14:B77)+1</f>
        <v>17</v>
      </c>
      <c r="D78" s="412" t="s">
        <v>255</v>
      </c>
      <c r="E78" s="120"/>
      <c r="F78" s="193"/>
      <c r="G78" s="120"/>
      <c r="H78" s="392"/>
      <c r="I78" s="412" t="s">
        <v>1</v>
      </c>
      <c r="J78" s="120"/>
      <c r="K78" s="193"/>
      <c r="L78" s="120"/>
      <c r="M78" s="392"/>
      <c r="N78" s="412" t="s">
        <v>235</v>
      </c>
      <c r="O78" s="120"/>
      <c r="P78" s="193"/>
      <c r="Q78" s="120"/>
      <c r="R78" s="392"/>
      <c r="S78" s="412" t="s">
        <v>236</v>
      </c>
      <c r="T78" s="120"/>
      <c r="U78" s="193"/>
      <c r="V78" s="120"/>
      <c r="W78" s="392"/>
      <c r="X78" s="412" t="s">
        <v>17</v>
      </c>
      <c r="Y78" s="120"/>
      <c r="Z78" s="193"/>
      <c r="AA78" s="120"/>
      <c r="AB78" s="1"/>
    </row>
    <row r="79" spans="2:28" s="2" customFormat="1" ht="4.5" customHeight="1">
      <c r="B79" s="473"/>
      <c r="D79" s="571">
        <f>MAXA(D$15:D78)+1</f>
        <v>17</v>
      </c>
      <c r="E79" s="193"/>
      <c r="F79" s="193"/>
      <c r="G79" s="193"/>
      <c r="H79" s="393"/>
      <c r="I79" s="571">
        <f>MAXA(I$15:I78)+1</f>
        <v>17</v>
      </c>
      <c r="J79" s="193"/>
      <c r="K79" s="193"/>
      <c r="L79" s="193"/>
      <c r="M79" s="393"/>
      <c r="N79" s="571">
        <f>MAXA(N$15:N78)+1</f>
        <v>17</v>
      </c>
      <c r="O79" s="193"/>
      <c r="P79" s="193"/>
      <c r="Q79" s="193"/>
      <c r="R79" s="393"/>
      <c r="S79" s="571">
        <f>MAXA(S$15:S78)+1</f>
        <v>17</v>
      </c>
      <c r="T79" s="193"/>
      <c r="U79" s="193"/>
      <c r="V79" s="193"/>
      <c r="W79" s="393"/>
      <c r="X79" s="571">
        <f>MAXA(X$15:X78)+1</f>
        <v>17</v>
      </c>
      <c r="Y79" s="193"/>
      <c r="Z79" s="193"/>
      <c r="AA79" s="193"/>
      <c r="AB79" s="1"/>
    </row>
    <row r="80" spans="2:28" s="2" customFormat="1" ht="9.75" customHeight="1">
      <c r="B80" s="474"/>
      <c r="D80" s="571"/>
      <c r="E80" s="120"/>
      <c r="F80" s="193"/>
      <c r="G80" s="120"/>
      <c r="H80" s="392"/>
      <c r="I80" s="571"/>
      <c r="J80" s="120"/>
      <c r="K80" s="193"/>
      <c r="L80" s="120"/>
      <c r="M80" s="392"/>
      <c r="N80" s="571"/>
      <c r="O80" s="120"/>
      <c r="P80" s="193"/>
      <c r="Q80" s="120"/>
      <c r="R80" s="392"/>
      <c r="S80" s="571"/>
      <c r="T80" s="120"/>
      <c r="U80" s="193"/>
      <c r="V80" s="120"/>
      <c r="W80" s="392"/>
      <c r="X80" s="571"/>
      <c r="Y80" s="120"/>
      <c r="Z80" s="193"/>
      <c r="AA80" s="120"/>
      <c r="AB80" s="1"/>
    </row>
    <row r="81" spans="2:28" s="2" customFormat="1" ht="9.75" customHeight="1">
      <c r="B81" s="24"/>
      <c r="D81" s="394"/>
      <c r="E81" s="395"/>
      <c r="F81" s="193"/>
      <c r="G81" s="117"/>
      <c r="H81" s="396"/>
      <c r="I81" s="394"/>
      <c r="J81" s="395"/>
      <c r="K81" s="193"/>
      <c r="L81" s="117"/>
      <c r="M81" s="396"/>
      <c r="N81" s="394"/>
      <c r="O81" s="395"/>
      <c r="P81" s="193"/>
      <c r="Q81" s="117"/>
      <c r="R81" s="396"/>
      <c r="S81" s="394"/>
      <c r="T81" s="395"/>
      <c r="U81" s="193"/>
      <c r="V81" s="117"/>
      <c r="W81" s="396"/>
      <c r="X81" s="394"/>
      <c r="Y81" s="395"/>
      <c r="Z81" s="193"/>
      <c r="AA81" s="117"/>
      <c r="AB81" s="1"/>
    </row>
    <row r="82" spans="2:28" s="2" customFormat="1" ht="9.75" customHeight="1">
      <c r="B82" s="472">
        <f>MAXA(B$14:B81)+1</f>
        <v>18</v>
      </c>
      <c r="D82" s="412" t="s">
        <v>255</v>
      </c>
      <c r="E82" s="120"/>
      <c r="F82" s="193"/>
      <c r="G82" s="120"/>
      <c r="H82" s="392"/>
      <c r="I82" s="412" t="s">
        <v>1</v>
      </c>
      <c r="J82" s="120"/>
      <c r="K82" s="193"/>
      <c r="L82" s="120"/>
      <c r="M82" s="392"/>
      <c r="N82" s="412" t="s">
        <v>235</v>
      </c>
      <c r="O82" s="120"/>
      <c r="P82" s="193"/>
      <c r="Q82" s="120"/>
      <c r="R82" s="392"/>
      <c r="S82" s="412" t="s">
        <v>236</v>
      </c>
      <c r="T82" s="120"/>
      <c r="U82" s="193"/>
      <c r="V82" s="120"/>
      <c r="W82" s="392"/>
      <c r="X82" s="412" t="s">
        <v>17</v>
      </c>
      <c r="Y82" s="120"/>
      <c r="Z82" s="193"/>
      <c r="AA82" s="120"/>
      <c r="AB82" s="1"/>
    </row>
    <row r="83" spans="2:28" s="2" customFormat="1" ht="4.5" customHeight="1">
      <c r="B83" s="473"/>
      <c r="D83" s="571">
        <f>MAXA(D$15:D82)+1</f>
        <v>18</v>
      </c>
      <c r="E83" s="193"/>
      <c r="F83" s="193"/>
      <c r="G83" s="193"/>
      <c r="H83" s="393"/>
      <c r="I83" s="571">
        <f>MAXA(I$15:I82)+1</f>
        <v>18</v>
      </c>
      <c r="J83" s="193"/>
      <c r="K83" s="193"/>
      <c r="L83" s="193"/>
      <c r="M83" s="393"/>
      <c r="N83" s="571">
        <f>MAXA(N$15:N82)+1</f>
        <v>18</v>
      </c>
      <c r="O83" s="193"/>
      <c r="P83" s="193"/>
      <c r="Q83" s="193"/>
      <c r="R83" s="393"/>
      <c r="S83" s="571">
        <f>MAXA(S$15:S82)+1</f>
        <v>18</v>
      </c>
      <c r="T83" s="193"/>
      <c r="U83" s="193"/>
      <c r="V83" s="193"/>
      <c r="W83" s="393"/>
      <c r="X83" s="571">
        <f>MAXA(X$15:X82)+1</f>
        <v>18</v>
      </c>
      <c r="Y83" s="193"/>
      <c r="Z83" s="193"/>
      <c r="AA83" s="193"/>
      <c r="AB83" s="1"/>
    </row>
    <row r="84" spans="2:28" s="2" customFormat="1" ht="9.75" customHeight="1">
      <c r="B84" s="474"/>
      <c r="D84" s="571"/>
      <c r="E84" s="120"/>
      <c r="F84" s="193"/>
      <c r="G84" s="120"/>
      <c r="H84" s="392"/>
      <c r="I84" s="571"/>
      <c r="J84" s="120"/>
      <c r="K84" s="193"/>
      <c r="L84" s="120"/>
      <c r="M84" s="392"/>
      <c r="N84" s="571"/>
      <c r="O84" s="120"/>
      <c r="P84" s="193"/>
      <c r="Q84" s="120"/>
      <c r="R84" s="392"/>
      <c r="S84" s="571"/>
      <c r="T84" s="120"/>
      <c r="U84" s="193"/>
      <c r="V84" s="120"/>
      <c r="W84" s="392"/>
      <c r="X84" s="571"/>
      <c r="Y84" s="120"/>
      <c r="Z84" s="193"/>
      <c r="AA84" s="120"/>
      <c r="AB84" s="1"/>
    </row>
    <row r="85" spans="2:28" s="2" customFormat="1" ht="9.75" customHeight="1">
      <c r="B85" s="24"/>
      <c r="D85" s="394"/>
      <c r="E85" s="395"/>
      <c r="F85" s="193"/>
      <c r="G85" s="117"/>
      <c r="H85" s="396"/>
      <c r="I85" s="394"/>
      <c r="J85" s="395"/>
      <c r="K85" s="193"/>
      <c r="L85" s="117"/>
      <c r="M85" s="396"/>
      <c r="N85" s="394"/>
      <c r="O85" s="395"/>
      <c r="P85" s="193"/>
      <c r="Q85" s="117"/>
      <c r="R85" s="396"/>
      <c r="S85" s="394"/>
      <c r="T85" s="395"/>
      <c r="U85" s="193"/>
      <c r="V85" s="117"/>
      <c r="W85" s="396"/>
      <c r="X85" s="394"/>
      <c r="Y85" s="395"/>
      <c r="Z85" s="193"/>
      <c r="AA85" s="117"/>
      <c r="AB85" s="1"/>
    </row>
    <row r="86" spans="2:28" s="2" customFormat="1" ht="9.75" customHeight="1">
      <c r="B86" s="472">
        <f>MAXA(B$14:B85)+1</f>
        <v>19</v>
      </c>
      <c r="D86" s="412" t="s">
        <v>255</v>
      </c>
      <c r="E86" s="120"/>
      <c r="F86" s="193"/>
      <c r="G86" s="120"/>
      <c r="H86" s="392"/>
      <c r="I86" s="412" t="s">
        <v>1</v>
      </c>
      <c r="J86" s="120"/>
      <c r="K86" s="193"/>
      <c r="L86" s="120"/>
      <c r="M86" s="392"/>
      <c r="N86" s="412" t="s">
        <v>235</v>
      </c>
      <c r="O86" s="120"/>
      <c r="P86" s="193"/>
      <c r="Q86" s="120"/>
      <c r="R86" s="392"/>
      <c r="S86" s="412" t="s">
        <v>236</v>
      </c>
      <c r="T86" s="120"/>
      <c r="U86" s="193"/>
      <c r="V86" s="120"/>
      <c r="W86" s="392"/>
      <c r="X86" s="412" t="s">
        <v>17</v>
      </c>
      <c r="Y86" s="120"/>
      <c r="Z86" s="193"/>
      <c r="AA86" s="120"/>
      <c r="AB86" s="1"/>
    </row>
    <row r="87" spans="2:28" s="2" customFormat="1" ht="4.5" customHeight="1">
      <c r="B87" s="473"/>
      <c r="D87" s="571">
        <f>MAXA(D$15:D86)+1</f>
        <v>19</v>
      </c>
      <c r="E87" s="193"/>
      <c r="F87" s="193"/>
      <c r="G87" s="193"/>
      <c r="H87" s="393"/>
      <c r="I87" s="571">
        <f>MAXA(I$15:I86)+1</f>
        <v>19</v>
      </c>
      <c r="J87" s="193"/>
      <c r="K87" s="193"/>
      <c r="L87" s="193"/>
      <c r="M87" s="393"/>
      <c r="N87" s="571">
        <f>MAXA(N$15:N86)+1</f>
        <v>19</v>
      </c>
      <c r="O87" s="193"/>
      <c r="P87" s="193"/>
      <c r="Q87" s="193"/>
      <c r="R87" s="393"/>
      <c r="S87" s="571">
        <f>MAXA(S$15:S86)+1</f>
        <v>19</v>
      </c>
      <c r="T87" s="193"/>
      <c r="U87" s="193"/>
      <c r="V87" s="193"/>
      <c r="W87" s="393"/>
      <c r="X87" s="571">
        <f>MAXA(X$15:X86)+1</f>
        <v>19</v>
      </c>
      <c r="Y87" s="193"/>
      <c r="Z87" s="193"/>
      <c r="AA87" s="193"/>
      <c r="AB87" s="1"/>
    </row>
    <row r="88" spans="2:28" s="2" customFormat="1" ht="9.75" customHeight="1">
      <c r="B88" s="474"/>
      <c r="D88" s="571"/>
      <c r="E88" s="120"/>
      <c r="F88" s="193"/>
      <c r="G88" s="120"/>
      <c r="H88" s="392"/>
      <c r="I88" s="571"/>
      <c r="J88" s="120"/>
      <c r="K88" s="193"/>
      <c r="L88" s="120"/>
      <c r="M88" s="392"/>
      <c r="N88" s="571"/>
      <c r="O88" s="120"/>
      <c r="P88" s="193"/>
      <c r="Q88" s="120"/>
      <c r="R88" s="392"/>
      <c r="S88" s="571"/>
      <c r="T88" s="120"/>
      <c r="U88" s="193"/>
      <c r="V88" s="120"/>
      <c r="W88" s="392"/>
      <c r="X88" s="571"/>
      <c r="Y88" s="120"/>
      <c r="Z88" s="193"/>
      <c r="AA88" s="120"/>
      <c r="AB88" s="1"/>
    </row>
    <row r="89" spans="2:27" ht="9.75" customHeight="1">
      <c r="B89" s="24"/>
      <c r="D89" s="394"/>
      <c r="E89" s="395"/>
      <c r="F89" s="193"/>
      <c r="G89" s="117"/>
      <c r="H89" s="396"/>
      <c r="I89" s="394"/>
      <c r="J89" s="395"/>
      <c r="K89" s="193"/>
      <c r="L89" s="117"/>
      <c r="M89" s="396"/>
      <c r="N89" s="394"/>
      <c r="O89" s="395"/>
      <c r="P89" s="193"/>
      <c r="Q89" s="117"/>
      <c r="R89" s="396"/>
      <c r="S89" s="394"/>
      <c r="T89" s="395"/>
      <c r="U89" s="193"/>
      <c r="V89" s="117"/>
      <c r="W89" s="396"/>
      <c r="X89" s="394"/>
      <c r="Y89" s="395"/>
      <c r="Z89" s="193"/>
      <c r="AA89" s="117"/>
    </row>
    <row r="90" spans="2:27" ht="9.75" customHeight="1">
      <c r="B90" s="472">
        <f>MAXA(B$14:B89)+1</f>
        <v>20</v>
      </c>
      <c r="C90" s="2"/>
      <c r="D90" s="412" t="s">
        <v>255</v>
      </c>
      <c r="E90" s="120"/>
      <c r="F90" s="193"/>
      <c r="G90" s="120"/>
      <c r="H90" s="392"/>
      <c r="I90" s="412" t="s">
        <v>1</v>
      </c>
      <c r="J90" s="120"/>
      <c r="K90" s="193"/>
      <c r="L90" s="120"/>
      <c r="M90" s="392"/>
      <c r="N90" s="412" t="s">
        <v>235</v>
      </c>
      <c r="O90" s="120"/>
      <c r="P90" s="193"/>
      <c r="Q90" s="120"/>
      <c r="R90" s="392"/>
      <c r="S90" s="412" t="s">
        <v>236</v>
      </c>
      <c r="T90" s="120"/>
      <c r="U90" s="193"/>
      <c r="V90" s="120"/>
      <c r="W90" s="392"/>
      <c r="X90" s="412" t="s">
        <v>17</v>
      </c>
      <c r="Y90" s="120"/>
      <c r="Z90" s="193"/>
      <c r="AA90" s="120"/>
    </row>
    <row r="91" spans="2:27" ht="4.5" customHeight="1">
      <c r="B91" s="473"/>
      <c r="C91" s="2"/>
      <c r="D91" s="571">
        <f>MAXA(D$15:D90)+1</f>
        <v>20</v>
      </c>
      <c r="E91" s="193"/>
      <c r="F91" s="193"/>
      <c r="G91" s="193"/>
      <c r="H91" s="393"/>
      <c r="I91" s="571">
        <f>MAXA(I$15:I90)+1</f>
        <v>20</v>
      </c>
      <c r="J91" s="193"/>
      <c r="K91" s="193"/>
      <c r="L91" s="193"/>
      <c r="M91" s="393"/>
      <c r="N91" s="571">
        <f>MAXA(N$15:N90)+1</f>
        <v>20</v>
      </c>
      <c r="O91" s="193"/>
      <c r="P91" s="193"/>
      <c r="Q91" s="193"/>
      <c r="R91" s="393"/>
      <c r="S91" s="571">
        <f>MAXA(S$15:S90)+1</f>
        <v>20</v>
      </c>
      <c r="T91" s="193"/>
      <c r="U91" s="193"/>
      <c r="V91" s="193"/>
      <c r="W91" s="393"/>
      <c r="X91" s="571">
        <f>MAXA(X$15:X90)+1</f>
        <v>20</v>
      </c>
      <c r="Y91" s="193"/>
      <c r="Z91" s="193"/>
      <c r="AA91" s="193"/>
    </row>
    <row r="92" spans="2:27" ht="9.75" customHeight="1">
      <c r="B92" s="474"/>
      <c r="C92" s="2"/>
      <c r="D92" s="571"/>
      <c r="E92" s="120"/>
      <c r="F92" s="193"/>
      <c r="G92" s="120"/>
      <c r="H92" s="392"/>
      <c r="I92" s="571"/>
      <c r="J92" s="120"/>
      <c r="K92" s="193"/>
      <c r="L92" s="120"/>
      <c r="M92" s="392"/>
      <c r="N92" s="571"/>
      <c r="O92" s="120"/>
      <c r="P92" s="193"/>
      <c r="Q92" s="120"/>
      <c r="R92" s="392"/>
      <c r="S92" s="571"/>
      <c r="T92" s="120"/>
      <c r="U92" s="193"/>
      <c r="V92" s="120"/>
      <c r="W92" s="392"/>
      <c r="X92" s="571"/>
      <c r="Y92" s="120"/>
      <c r="Z92" s="193"/>
      <c r="AA92" s="120"/>
    </row>
    <row r="93" spans="2:27" ht="9.75" customHeight="1">
      <c r="B93" s="24"/>
      <c r="D93" s="394"/>
      <c r="E93" s="395"/>
      <c r="F93" s="193"/>
      <c r="G93" s="117"/>
      <c r="H93" s="396"/>
      <c r="I93" s="394"/>
      <c r="J93" s="395"/>
      <c r="K93" s="193"/>
      <c r="L93" s="117"/>
      <c r="M93" s="396"/>
      <c r="N93" s="394"/>
      <c r="O93" s="395"/>
      <c r="P93" s="193"/>
      <c r="Q93" s="117"/>
      <c r="R93" s="396"/>
      <c r="S93" s="394"/>
      <c r="T93" s="395"/>
      <c r="U93" s="193"/>
      <c r="V93" s="117"/>
      <c r="W93" s="396"/>
      <c r="X93" s="394"/>
      <c r="Y93" s="395"/>
      <c r="Z93" s="193"/>
      <c r="AA93" s="117"/>
    </row>
    <row r="94" spans="2:27" ht="9.75" customHeight="1">
      <c r="B94" s="472">
        <f>MAXA(B$14:B93)+1</f>
        <v>21</v>
      </c>
      <c r="C94" s="2"/>
      <c r="D94" s="412" t="s">
        <v>255</v>
      </c>
      <c r="E94" s="120"/>
      <c r="F94" s="193"/>
      <c r="G94" s="120"/>
      <c r="H94" s="392"/>
      <c r="I94" s="412" t="s">
        <v>1</v>
      </c>
      <c r="J94" s="120"/>
      <c r="K94" s="193"/>
      <c r="L94" s="120"/>
      <c r="M94" s="392"/>
      <c r="N94" s="412" t="s">
        <v>235</v>
      </c>
      <c r="O94" s="120"/>
      <c r="P94" s="193"/>
      <c r="Q94" s="120"/>
      <c r="R94" s="392"/>
      <c r="S94" s="412" t="s">
        <v>236</v>
      </c>
      <c r="T94" s="120"/>
      <c r="U94" s="193"/>
      <c r="V94" s="120"/>
      <c r="W94" s="392"/>
      <c r="X94" s="412" t="s">
        <v>17</v>
      </c>
      <c r="Y94" s="120"/>
      <c r="Z94" s="193"/>
      <c r="AA94" s="120"/>
    </row>
    <row r="95" spans="2:27" ht="4.5" customHeight="1">
      <c r="B95" s="473"/>
      <c r="C95" s="2"/>
      <c r="D95" s="571">
        <f>MAXA(D$15:D94)+1</f>
        <v>21</v>
      </c>
      <c r="E95" s="193"/>
      <c r="F95" s="193"/>
      <c r="G95" s="193"/>
      <c r="H95" s="393"/>
      <c r="I95" s="571">
        <f>MAXA(I$15:I94)+1</f>
        <v>21</v>
      </c>
      <c r="J95" s="193"/>
      <c r="K95" s="193"/>
      <c r="L95" s="193"/>
      <c r="M95" s="393"/>
      <c r="N95" s="571">
        <f>MAXA(N$15:N94)+1</f>
        <v>21</v>
      </c>
      <c r="O95" s="193"/>
      <c r="P95" s="193"/>
      <c r="Q95" s="193"/>
      <c r="R95" s="393"/>
      <c r="S95" s="571">
        <f>MAXA(S$15:S94)+1</f>
        <v>21</v>
      </c>
      <c r="T95" s="193"/>
      <c r="U95" s="193"/>
      <c r="V95" s="193"/>
      <c r="W95" s="393"/>
      <c r="X95" s="571">
        <f>MAXA(X$15:X94)+1</f>
        <v>21</v>
      </c>
      <c r="Y95" s="193"/>
      <c r="Z95" s="193"/>
      <c r="AA95" s="193"/>
    </row>
    <row r="96" spans="2:27" ht="9.75" customHeight="1">
      <c r="B96" s="474"/>
      <c r="C96" s="2"/>
      <c r="D96" s="571"/>
      <c r="E96" s="120"/>
      <c r="F96" s="193"/>
      <c r="G96" s="120"/>
      <c r="H96" s="392"/>
      <c r="I96" s="571"/>
      <c r="J96" s="120"/>
      <c r="K96" s="193"/>
      <c r="L96" s="120"/>
      <c r="M96" s="392"/>
      <c r="N96" s="571"/>
      <c r="O96" s="120"/>
      <c r="P96" s="193"/>
      <c r="Q96" s="120"/>
      <c r="R96" s="392"/>
      <c r="S96" s="571"/>
      <c r="T96" s="120"/>
      <c r="U96" s="193"/>
      <c r="V96" s="120"/>
      <c r="W96" s="392"/>
      <c r="X96" s="571"/>
      <c r="Y96" s="120"/>
      <c r="Z96" s="193"/>
      <c r="AA96" s="120"/>
    </row>
    <row r="97" spans="2:27" ht="9.75" customHeight="1">
      <c r="B97" s="24"/>
      <c r="D97" s="394"/>
      <c r="E97" s="395"/>
      <c r="F97" s="193"/>
      <c r="G97" s="117"/>
      <c r="H97" s="396"/>
      <c r="I97" s="394"/>
      <c r="J97" s="395"/>
      <c r="K97" s="193"/>
      <c r="L97" s="117"/>
      <c r="M97" s="396"/>
      <c r="N97" s="394"/>
      <c r="O97" s="395"/>
      <c r="P97" s="193"/>
      <c r="Q97" s="117"/>
      <c r="R97" s="396"/>
      <c r="S97" s="394"/>
      <c r="T97" s="395"/>
      <c r="U97" s="193"/>
      <c r="V97" s="117"/>
      <c r="W97" s="396"/>
      <c r="X97" s="394"/>
      <c r="Y97" s="395"/>
      <c r="Z97" s="193"/>
      <c r="AA97" s="117"/>
    </row>
    <row r="98" spans="2:27" ht="9.75" customHeight="1">
      <c r="B98" s="472">
        <f>MAXA(B$14:B97)+1</f>
        <v>22</v>
      </c>
      <c r="C98" s="2"/>
      <c r="D98" s="412" t="s">
        <v>255</v>
      </c>
      <c r="E98" s="120"/>
      <c r="F98" s="193"/>
      <c r="G98" s="120"/>
      <c r="H98" s="392"/>
      <c r="I98" s="412" t="s">
        <v>1</v>
      </c>
      <c r="J98" s="120"/>
      <c r="K98" s="193"/>
      <c r="L98" s="120"/>
      <c r="M98" s="392"/>
      <c r="N98" s="412" t="s">
        <v>235</v>
      </c>
      <c r="O98" s="120"/>
      <c r="P98" s="193"/>
      <c r="Q98" s="120"/>
      <c r="R98" s="392"/>
      <c r="S98" s="412" t="s">
        <v>236</v>
      </c>
      <c r="T98" s="120"/>
      <c r="U98" s="193"/>
      <c r="V98" s="120"/>
      <c r="W98" s="392"/>
      <c r="X98" s="412" t="s">
        <v>17</v>
      </c>
      <c r="Y98" s="120"/>
      <c r="Z98" s="193"/>
      <c r="AA98" s="120"/>
    </row>
    <row r="99" spans="2:27" ht="4.5" customHeight="1">
      <c r="B99" s="473"/>
      <c r="C99" s="2"/>
      <c r="D99" s="571">
        <f>MAXA(D$15:D98)+1</f>
        <v>22</v>
      </c>
      <c r="E99" s="193"/>
      <c r="F99" s="193"/>
      <c r="G99" s="193"/>
      <c r="H99" s="393"/>
      <c r="I99" s="571">
        <f>MAXA(I$15:I98)+1</f>
        <v>22</v>
      </c>
      <c r="J99" s="193"/>
      <c r="K99" s="193"/>
      <c r="L99" s="193"/>
      <c r="M99" s="393"/>
      <c r="N99" s="571">
        <f>MAXA(N$15:N98)+1</f>
        <v>22</v>
      </c>
      <c r="O99" s="193"/>
      <c r="P99" s="193"/>
      <c r="Q99" s="193"/>
      <c r="R99" s="393"/>
      <c r="S99" s="571">
        <f>MAXA(S$15:S98)+1</f>
        <v>22</v>
      </c>
      <c r="T99" s="193"/>
      <c r="U99" s="193"/>
      <c r="V99" s="193"/>
      <c r="W99" s="393"/>
      <c r="X99" s="571">
        <f>MAXA(X$15:X98)+1</f>
        <v>22</v>
      </c>
      <c r="Y99" s="193"/>
      <c r="Z99" s="193"/>
      <c r="AA99" s="193"/>
    </row>
    <row r="100" spans="2:27" ht="9.75" customHeight="1">
      <c r="B100" s="474"/>
      <c r="C100" s="2"/>
      <c r="D100" s="571"/>
      <c r="E100" s="120"/>
      <c r="F100" s="193"/>
      <c r="G100" s="120"/>
      <c r="H100" s="392"/>
      <c r="I100" s="571"/>
      <c r="J100" s="120"/>
      <c r="K100" s="193"/>
      <c r="L100" s="120"/>
      <c r="M100" s="392"/>
      <c r="N100" s="571"/>
      <c r="O100" s="120"/>
      <c r="P100" s="193"/>
      <c r="Q100" s="120"/>
      <c r="R100" s="392"/>
      <c r="S100" s="571"/>
      <c r="T100" s="120"/>
      <c r="U100" s="193"/>
      <c r="V100" s="120"/>
      <c r="W100" s="392"/>
      <c r="X100" s="571"/>
      <c r="Y100" s="120"/>
      <c r="Z100" s="193"/>
      <c r="AA100" s="120"/>
    </row>
    <row r="101" spans="2:27" ht="9.75" customHeight="1">
      <c r="B101" s="24"/>
      <c r="D101" s="394"/>
      <c r="E101" s="395"/>
      <c r="F101" s="193"/>
      <c r="G101" s="117"/>
      <c r="H101" s="396"/>
      <c r="I101" s="394"/>
      <c r="J101" s="395"/>
      <c r="K101" s="193"/>
      <c r="L101" s="117"/>
      <c r="M101" s="396"/>
      <c r="N101" s="394"/>
      <c r="O101" s="395"/>
      <c r="P101" s="193"/>
      <c r="Q101" s="117"/>
      <c r="R101" s="396"/>
      <c r="S101" s="394"/>
      <c r="T101" s="395"/>
      <c r="U101" s="193"/>
      <c r="V101" s="117"/>
      <c r="W101" s="396"/>
      <c r="X101" s="394"/>
      <c r="Y101" s="395"/>
      <c r="Z101" s="193"/>
      <c r="AA101" s="117"/>
    </row>
    <row r="102" spans="2:27" ht="9.75" customHeight="1">
      <c r="B102" s="472">
        <f>MAXA(B$14:B101)+1</f>
        <v>23</v>
      </c>
      <c r="C102" s="2"/>
      <c r="D102" s="412" t="s">
        <v>255</v>
      </c>
      <c r="E102" s="120"/>
      <c r="F102" s="193"/>
      <c r="G102" s="120"/>
      <c r="H102" s="392"/>
      <c r="I102" s="412" t="s">
        <v>1</v>
      </c>
      <c r="J102" s="120"/>
      <c r="K102" s="193"/>
      <c r="L102" s="120"/>
      <c r="M102" s="392"/>
      <c r="N102" s="412" t="s">
        <v>235</v>
      </c>
      <c r="O102" s="120"/>
      <c r="P102" s="193"/>
      <c r="Q102" s="120"/>
      <c r="R102" s="392"/>
      <c r="S102" s="412" t="s">
        <v>236</v>
      </c>
      <c r="T102" s="120"/>
      <c r="U102" s="193"/>
      <c r="V102" s="120"/>
      <c r="W102" s="392"/>
      <c r="X102" s="412" t="s">
        <v>17</v>
      </c>
      <c r="Y102" s="120"/>
      <c r="Z102" s="193"/>
      <c r="AA102" s="120"/>
    </row>
    <row r="103" spans="2:27" ht="4.5" customHeight="1">
      <c r="B103" s="473"/>
      <c r="C103" s="2"/>
      <c r="D103" s="571">
        <f>MAXA(D$15:D102)+1</f>
        <v>23</v>
      </c>
      <c r="E103" s="193"/>
      <c r="F103" s="193"/>
      <c r="G103" s="193"/>
      <c r="H103" s="393"/>
      <c r="I103" s="571">
        <f>MAXA(I$15:I102)+1</f>
        <v>23</v>
      </c>
      <c r="J103" s="193"/>
      <c r="K103" s="193"/>
      <c r="L103" s="193"/>
      <c r="M103" s="393"/>
      <c r="N103" s="571">
        <f>MAXA(N$15:N102)+1</f>
        <v>23</v>
      </c>
      <c r="O103" s="193"/>
      <c r="P103" s="193"/>
      <c r="Q103" s="193"/>
      <c r="R103" s="393"/>
      <c r="S103" s="571">
        <f>MAXA(S$15:S102)+1</f>
        <v>23</v>
      </c>
      <c r="T103" s="193"/>
      <c r="U103" s="193"/>
      <c r="V103" s="193"/>
      <c r="W103" s="393"/>
      <c r="X103" s="571">
        <f>MAXA(X$15:X102)+1</f>
        <v>23</v>
      </c>
      <c r="Y103" s="193"/>
      <c r="Z103" s="193"/>
      <c r="AA103" s="193"/>
    </row>
    <row r="104" spans="2:27" ht="9.75" customHeight="1">
      <c r="B104" s="474"/>
      <c r="C104" s="2"/>
      <c r="D104" s="571"/>
      <c r="E104" s="120"/>
      <c r="F104" s="193"/>
      <c r="G104" s="120"/>
      <c r="H104" s="392"/>
      <c r="I104" s="571"/>
      <c r="J104" s="120"/>
      <c r="K104" s="193"/>
      <c r="L104" s="120"/>
      <c r="M104" s="392"/>
      <c r="N104" s="571"/>
      <c r="O104" s="120"/>
      <c r="P104" s="193"/>
      <c r="Q104" s="120"/>
      <c r="R104" s="392"/>
      <c r="S104" s="571"/>
      <c r="T104" s="120"/>
      <c r="U104" s="193"/>
      <c r="V104" s="120"/>
      <c r="W104" s="392"/>
      <c r="X104" s="571"/>
      <c r="Y104" s="120"/>
      <c r="Z104" s="193"/>
      <c r="AA104" s="120"/>
    </row>
    <row r="105" spans="2:27" ht="9.75" customHeight="1">
      <c r="B105" s="24"/>
      <c r="D105" s="394"/>
      <c r="E105" s="395"/>
      <c r="F105" s="193"/>
      <c r="G105" s="117"/>
      <c r="H105" s="396"/>
      <c r="I105" s="394"/>
      <c r="J105" s="395"/>
      <c r="K105" s="193"/>
      <c r="L105" s="117"/>
      <c r="M105" s="396"/>
      <c r="N105" s="394"/>
      <c r="O105" s="395"/>
      <c r="P105" s="193"/>
      <c r="Q105" s="117"/>
      <c r="R105" s="396"/>
      <c r="S105" s="394"/>
      <c r="T105" s="395"/>
      <c r="U105" s="193"/>
      <c r="V105" s="117"/>
      <c r="W105" s="396"/>
      <c r="X105" s="394"/>
      <c r="Y105" s="395"/>
      <c r="Z105" s="193"/>
      <c r="AA105" s="117"/>
    </row>
    <row r="106" spans="2:27" ht="9.75" customHeight="1">
      <c r="B106" s="472">
        <f>MAXA(B$14:B105)+1</f>
        <v>24</v>
      </c>
      <c r="C106" s="2"/>
      <c r="D106" s="412" t="s">
        <v>255</v>
      </c>
      <c r="E106" s="120"/>
      <c r="F106" s="193"/>
      <c r="G106" s="120"/>
      <c r="H106" s="392"/>
      <c r="I106" s="412" t="s">
        <v>1</v>
      </c>
      <c r="J106" s="120"/>
      <c r="K106" s="193"/>
      <c r="L106" s="120"/>
      <c r="M106" s="392"/>
      <c r="N106" s="412" t="s">
        <v>235</v>
      </c>
      <c r="O106" s="120"/>
      <c r="P106" s="193"/>
      <c r="Q106" s="120"/>
      <c r="R106" s="392"/>
      <c r="S106" s="412" t="s">
        <v>236</v>
      </c>
      <c r="T106" s="120"/>
      <c r="U106" s="193"/>
      <c r="V106" s="120"/>
      <c r="W106" s="392"/>
      <c r="X106" s="412" t="s">
        <v>17</v>
      </c>
      <c r="Y106" s="120"/>
      <c r="Z106" s="193"/>
      <c r="AA106" s="120"/>
    </row>
    <row r="107" spans="2:27" ht="4.5" customHeight="1">
      <c r="B107" s="473"/>
      <c r="C107" s="2"/>
      <c r="D107" s="571">
        <f>MAXA(D$15:D106)+1</f>
        <v>24</v>
      </c>
      <c r="E107" s="193"/>
      <c r="F107" s="193"/>
      <c r="G107" s="193"/>
      <c r="H107" s="393"/>
      <c r="I107" s="571">
        <f>MAXA(I$15:I106)+1</f>
        <v>24</v>
      </c>
      <c r="J107" s="193"/>
      <c r="K107" s="193"/>
      <c r="L107" s="193"/>
      <c r="M107" s="393"/>
      <c r="N107" s="571">
        <f>MAXA(N$15:N106)+1</f>
        <v>24</v>
      </c>
      <c r="O107" s="193"/>
      <c r="P107" s="193"/>
      <c r="Q107" s="193"/>
      <c r="R107" s="393"/>
      <c r="S107" s="571">
        <f>MAXA(S$15:S106)+1</f>
        <v>24</v>
      </c>
      <c r="T107" s="193"/>
      <c r="U107" s="193"/>
      <c r="V107" s="193"/>
      <c r="W107" s="393"/>
      <c r="X107" s="571">
        <f>MAXA(X$15:X106)+1</f>
        <v>24</v>
      </c>
      <c r="Y107" s="193"/>
      <c r="Z107" s="193"/>
      <c r="AA107" s="193"/>
    </row>
    <row r="108" spans="2:27" ht="9.75" customHeight="1">
      <c r="B108" s="474"/>
      <c r="C108" s="2"/>
      <c r="D108" s="571"/>
      <c r="E108" s="120"/>
      <c r="F108" s="193"/>
      <c r="G108" s="120"/>
      <c r="H108" s="392"/>
      <c r="I108" s="571"/>
      <c r="J108" s="120"/>
      <c r="K108" s="193"/>
      <c r="L108" s="120"/>
      <c r="M108" s="392"/>
      <c r="N108" s="571"/>
      <c r="O108" s="120"/>
      <c r="P108" s="193"/>
      <c r="Q108" s="120"/>
      <c r="R108" s="392"/>
      <c r="S108" s="571"/>
      <c r="T108" s="120"/>
      <c r="U108" s="193"/>
      <c r="V108" s="120"/>
      <c r="W108" s="392"/>
      <c r="X108" s="571"/>
      <c r="Y108" s="120"/>
      <c r="Z108" s="193"/>
      <c r="AA108" s="120"/>
    </row>
    <row r="109" spans="2:27" ht="9.75" customHeight="1">
      <c r="B109" s="24"/>
      <c r="D109" s="394"/>
      <c r="E109" s="395"/>
      <c r="F109" s="193"/>
      <c r="G109" s="117"/>
      <c r="H109" s="396"/>
      <c r="I109" s="394"/>
      <c r="J109" s="395"/>
      <c r="K109" s="193"/>
      <c r="L109" s="117"/>
      <c r="M109" s="396"/>
      <c r="N109" s="394"/>
      <c r="O109" s="395"/>
      <c r="P109" s="193"/>
      <c r="Q109" s="117"/>
      <c r="R109" s="396"/>
      <c r="S109" s="394"/>
      <c r="T109" s="395"/>
      <c r="U109" s="193"/>
      <c r="V109" s="117"/>
      <c r="W109" s="396"/>
      <c r="X109" s="394"/>
      <c r="Y109" s="395"/>
      <c r="Z109" s="193"/>
      <c r="AA109" s="117"/>
    </row>
    <row r="110" spans="2:27" ht="9.75" customHeight="1">
      <c r="B110" s="472">
        <f>MAXA(B$14:B109)+1</f>
        <v>25</v>
      </c>
      <c r="C110" s="2"/>
      <c r="D110" s="412" t="s">
        <v>255</v>
      </c>
      <c r="E110" s="120"/>
      <c r="F110" s="193"/>
      <c r="G110" s="120"/>
      <c r="H110" s="392"/>
      <c r="I110" s="412" t="s">
        <v>1</v>
      </c>
      <c r="J110" s="120"/>
      <c r="K110" s="193"/>
      <c r="L110" s="120"/>
      <c r="M110" s="392"/>
      <c r="N110" s="412" t="s">
        <v>235</v>
      </c>
      <c r="O110" s="120"/>
      <c r="P110" s="193"/>
      <c r="Q110" s="120"/>
      <c r="R110" s="392"/>
      <c r="S110" s="412" t="s">
        <v>236</v>
      </c>
      <c r="T110" s="120"/>
      <c r="U110" s="193"/>
      <c r="V110" s="120"/>
      <c r="W110" s="392"/>
      <c r="X110" s="412" t="s">
        <v>17</v>
      </c>
      <c r="Y110" s="120"/>
      <c r="Z110" s="193"/>
      <c r="AA110" s="120"/>
    </row>
    <row r="111" spans="2:27" ht="4.5" customHeight="1">
      <c r="B111" s="473"/>
      <c r="C111" s="2"/>
      <c r="D111" s="571">
        <f>MAXA(D$15:D110)+1</f>
        <v>25</v>
      </c>
      <c r="E111" s="193"/>
      <c r="F111" s="193"/>
      <c r="G111" s="193"/>
      <c r="H111" s="393"/>
      <c r="I111" s="571">
        <f>MAXA(I$15:I110)+1</f>
        <v>25</v>
      </c>
      <c r="J111" s="193"/>
      <c r="K111" s="193"/>
      <c r="L111" s="193"/>
      <c r="M111" s="393"/>
      <c r="N111" s="571">
        <f>MAXA(N$15:N110)+1</f>
        <v>25</v>
      </c>
      <c r="O111" s="193"/>
      <c r="P111" s="193"/>
      <c r="Q111" s="193"/>
      <c r="R111" s="393"/>
      <c r="S111" s="571">
        <f>MAXA(S$15:S110)+1</f>
        <v>25</v>
      </c>
      <c r="T111" s="193"/>
      <c r="U111" s="193"/>
      <c r="V111" s="193"/>
      <c r="W111" s="393"/>
      <c r="X111" s="571">
        <f>MAXA(X$15:X110)+1</f>
        <v>25</v>
      </c>
      <c r="Y111" s="193"/>
      <c r="Z111" s="193"/>
      <c r="AA111" s="193"/>
    </row>
    <row r="112" spans="2:27" ht="9.75" customHeight="1">
      <c r="B112" s="474"/>
      <c r="C112" s="2"/>
      <c r="D112" s="571"/>
      <c r="E112" s="120"/>
      <c r="F112" s="193"/>
      <c r="G112" s="120"/>
      <c r="H112" s="392"/>
      <c r="I112" s="571"/>
      <c r="J112" s="120"/>
      <c r="K112" s="193"/>
      <c r="L112" s="120"/>
      <c r="M112" s="392"/>
      <c r="N112" s="571"/>
      <c r="O112" s="120"/>
      <c r="P112" s="193"/>
      <c r="Q112" s="120"/>
      <c r="R112" s="392"/>
      <c r="S112" s="571"/>
      <c r="T112" s="120"/>
      <c r="U112" s="193"/>
      <c r="V112" s="120"/>
      <c r="W112" s="392"/>
      <c r="X112" s="571"/>
      <c r="Y112" s="120"/>
      <c r="Z112" s="193"/>
      <c r="AA112" s="120"/>
    </row>
    <row r="113" spans="2:27" ht="9.75" customHeight="1">
      <c r="B113" s="24"/>
      <c r="D113" s="394"/>
      <c r="E113" s="395"/>
      <c r="F113" s="193"/>
      <c r="G113" s="117"/>
      <c r="H113" s="397"/>
      <c r="I113" s="394"/>
      <c r="J113" s="395"/>
      <c r="K113" s="193"/>
      <c r="L113" s="117"/>
      <c r="M113" s="397"/>
      <c r="N113" s="394"/>
      <c r="O113" s="395"/>
      <c r="P113" s="193"/>
      <c r="Q113" s="117"/>
      <c r="R113" s="397"/>
      <c r="S113" s="394"/>
      <c r="T113" s="395"/>
      <c r="U113" s="193"/>
      <c r="V113" s="117"/>
      <c r="W113" s="397"/>
      <c r="X113" s="394"/>
      <c r="Y113" s="395"/>
      <c r="Z113" s="193"/>
      <c r="AA113" s="117"/>
    </row>
    <row r="114" spans="2:27" ht="9.75" customHeight="1">
      <c r="B114" s="472">
        <f>MAXA(B$14:B113)+1</f>
        <v>26</v>
      </c>
      <c r="C114" s="2"/>
      <c r="D114" s="412" t="s">
        <v>255</v>
      </c>
      <c r="E114" s="120"/>
      <c r="F114" s="193"/>
      <c r="G114" s="120"/>
      <c r="H114" s="392"/>
      <c r="I114" s="412" t="s">
        <v>1</v>
      </c>
      <c r="J114" s="120"/>
      <c r="K114" s="193"/>
      <c r="L114" s="120"/>
      <c r="M114" s="392"/>
      <c r="N114" s="412" t="s">
        <v>235</v>
      </c>
      <c r="O114" s="120"/>
      <c r="P114" s="193"/>
      <c r="Q114" s="120"/>
      <c r="R114" s="392"/>
      <c r="S114" s="412" t="s">
        <v>236</v>
      </c>
      <c r="T114" s="120"/>
      <c r="U114" s="193"/>
      <c r="V114" s="120"/>
      <c r="W114" s="392"/>
      <c r="X114" s="412" t="s">
        <v>17</v>
      </c>
      <c r="Y114" s="120"/>
      <c r="Z114" s="193"/>
      <c r="AA114" s="120"/>
    </row>
    <row r="115" spans="2:27" ht="4.5" customHeight="1">
      <c r="B115" s="473"/>
      <c r="C115" s="2"/>
      <c r="D115" s="571">
        <f>MAXA(D$15:D114)+1</f>
        <v>26</v>
      </c>
      <c r="E115" s="193"/>
      <c r="F115" s="193"/>
      <c r="G115" s="193"/>
      <c r="H115" s="393"/>
      <c r="I115" s="571">
        <f>MAXA(I$15:I114)+1</f>
        <v>26</v>
      </c>
      <c r="J115" s="193"/>
      <c r="K115" s="193"/>
      <c r="L115" s="193"/>
      <c r="M115" s="393"/>
      <c r="N115" s="571">
        <f>MAXA(N$15:N114)+1</f>
        <v>26</v>
      </c>
      <c r="O115" s="193"/>
      <c r="P115" s="193"/>
      <c r="Q115" s="193"/>
      <c r="R115" s="393"/>
      <c r="S115" s="571">
        <f>MAXA(S$15:S114)+1</f>
        <v>26</v>
      </c>
      <c r="T115" s="193"/>
      <c r="U115" s="193"/>
      <c r="V115" s="193"/>
      <c r="W115" s="393"/>
      <c r="X115" s="571">
        <f>MAXA(X$15:X114)+1</f>
        <v>26</v>
      </c>
      <c r="Y115" s="193"/>
      <c r="Z115" s="193"/>
      <c r="AA115" s="193"/>
    </row>
    <row r="116" spans="2:27" ht="9.75" customHeight="1">
      <c r="B116" s="474"/>
      <c r="C116" s="2"/>
      <c r="D116" s="571"/>
      <c r="E116" s="120"/>
      <c r="F116" s="193"/>
      <c r="G116" s="120"/>
      <c r="H116" s="392"/>
      <c r="I116" s="571"/>
      <c r="J116" s="120"/>
      <c r="K116" s="193"/>
      <c r="L116" s="120"/>
      <c r="M116" s="392"/>
      <c r="N116" s="571"/>
      <c r="O116" s="120"/>
      <c r="P116" s="193"/>
      <c r="Q116" s="120"/>
      <c r="R116" s="392"/>
      <c r="S116" s="571"/>
      <c r="T116" s="120"/>
      <c r="U116" s="193"/>
      <c r="V116" s="120"/>
      <c r="W116" s="392"/>
      <c r="X116" s="571"/>
      <c r="Y116" s="120"/>
      <c r="Z116" s="193"/>
      <c r="AA116" s="120"/>
    </row>
    <row r="117" spans="2:27" ht="9.75" customHeight="1">
      <c r="B117" s="24"/>
      <c r="D117" s="398"/>
      <c r="E117" s="399"/>
      <c r="F117" s="400"/>
      <c r="G117" s="401"/>
      <c r="H117" s="396"/>
      <c r="I117" s="398"/>
      <c r="J117" s="399"/>
      <c r="K117" s="400"/>
      <c r="L117" s="401"/>
      <c r="M117" s="396"/>
      <c r="N117" s="398"/>
      <c r="O117" s="399"/>
      <c r="P117" s="400"/>
      <c r="Q117" s="401"/>
      <c r="R117" s="396"/>
      <c r="S117" s="398"/>
      <c r="T117" s="399"/>
      <c r="U117" s="400"/>
      <c r="V117" s="401"/>
      <c r="W117" s="396"/>
      <c r="X117" s="398"/>
      <c r="Y117" s="399"/>
      <c r="Z117" s="400"/>
      <c r="AA117" s="401"/>
    </row>
    <row r="118" spans="2:27" ht="9.75" customHeight="1">
      <c r="B118" s="472">
        <f>MAXA(B$14:B117)+1</f>
        <v>27</v>
      </c>
      <c r="C118" s="2"/>
      <c r="D118" s="412" t="s">
        <v>255</v>
      </c>
      <c r="E118" s="120"/>
      <c r="F118" s="193"/>
      <c r="G118" s="120"/>
      <c r="H118" s="392"/>
      <c r="I118" s="412" t="s">
        <v>1</v>
      </c>
      <c r="J118" s="120"/>
      <c r="K118" s="193"/>
      <c r="L118" s="120"/>
      <c r="M118" s="392"/>
      <c r="N118" s="412" t="s">
        <v>235</v>
      </c>
      <c r="O118" s="120"/>
      <c r="P118" s="193"/>
      <c r="Q118" s="120"/>
      <c r="R118" s="392"/>
      <c r="S118" s="412" t="s">
        <v>236</v>
      </c>
      <c r="T118" s="120"/>
      <c r="U118" s="193"/>
      <c r="V118" s="120"/>
      <c r="W118" s="392"/>
      <c r="X118" s="412" t="s">
        <v>17</v>
      </c>
      <c r="Y118" s="120"/>
      <c r="Z118" s="193"/>
      <c r="AA118" s="120"/>
    </row>
    <row r="119" spans="2:27" ht="4.5" customHeight="1">
      <c r="B119" s="473"/>
      <c r="C119" s="2"/>
      <c r="D119" s="571">
        <f>MAXA(D$15:D118)+1</f>
        <v>27</v>
      </c>
      <c r="E119" s="193"/>
      <c r="F119" s="193"/>
      <c r="G119" s="193"/>
      <c r="H119" s="393"/>
      <c r="I119" s="571">
        <f>MAXA(I$15:I118)+1</f>
        <v>27</v>
      </c>
      <c r="J119" s="193"/>
      <c r="K119" s="193"/>
      <c r="L119" s="193"/>
      <c r="M119" s="393"/>
      <c r="N119" s="571">
        <f>MAXA(N$15:N118)+1</f>
        <v>27</v>
      </c>
      <c r="O119" s="193"/>
      <c r="P119" s="193"/>
      <c r="Q119" s="193"/>
      <c r="R119" s="393"/>
      <c r="S119" s="571">
        <f>MAXA(S$15:S118)+1</f>
        <v>27</v>
      </c>
      <c r="T119" s="193"/>
      <c r="U119" s="193"/>
      <c r="V119" s="193"/>
      <c r="W119" s="393"/>
      <c r="X119" s="571">
        <f>MAXA(X$15:X118)+1</f>
        <v>27</v>
      </c>
      <c r="Y119" s="193"/>
      <c r="Z119" s="193"/>
      <c r="AA119" s="193"/>
    </row>
    <row r="120" spans="2:27" ht="9.75" customHeight="1">
      <c r="B120" s="474"/>
      <c r="C120" s="2"/>
      <c r="D120" s="571"/>
      <c r="E120" s="120"/>
      <c r="F120" s="193"/>
      <c r="G120" s="120"/>
      <c r="H120" s="392"/>
      <c r="I120" s="571"/>
      <c r="J120" s="120"/>
      <c r="K120" s="193"/>
      <c r="L120" s="120"/>
      <c r="M120" s="392"/>
      <c r="N120" s="571"/>
      <c r="O120" s="120"/>
      <c r="P120" s="193"/>
      <c r="Q120" s="120"/>
      <c r="R120" s="392"/>
      <c r="S120" s="571"/>
      <c r="T120" s="120"/>
      <c r="U120" s="193"/>
      <c r="V120" s="120"/>
      <c r="W120" s="392"/>
      <c r="X120" s="571"/>
      <c r="Y120" s="120"/>
      <c r="Z120" s="193"/>
      <c r="AA120" s="120"/>
    </row>
    <row r="121" spans="2:27" ht="9.75" customHeight="1">
      <c r="B121" s="24"/>
      <c r="D121" s="398"/>
      <c r="E121" s="399"/>
      <c r="F121" s="400"/>
      <c r="G121" s="401"/>
      <c r="H121" s="396"/>
      <c r="I121" s="398"/>
      <c r="J121" s="399"/>
      <c r="K121" s="400"/>
      <c r="L121" s="401"/>
      <c r="M121" s="396"/>
      <c r="N121" s="398"/>
      <c r="O121" s="399"/>
      <c r="P121" s="400"/>
      <c r="Q121" s="401"/>
      <c r="R121" s="396"/>
      <c r="S121" s="398"/>
      <c r="T121" s="399"/>
      <c r="U121" s="400"/>
      <c r="V121" s="401"/>
      <c r="W121" s="396"/>
      <c r="X121" s="398"/>
      <c r="Y121" s="399"/>
      <c r="Z121" s="400"/>
      <c r="AA121" s="401"/>
    </row>
    <row r="122" spans="2:27" ht="9.75" customHeight="1">
      <c r="B122" s="472">
        <f>MAXA(B$14:B121)+1</f>
        <v>28</v>
      </c>
      <c r="C122" s="2"/>
      <c r="D122" s="412" t="s">
        <v>255</v>
      </c>
      <c r="E122" s="120"/>
      <c r="F122" s="193"/>
      <c r="G122" s="120"/>
      <c r="H122" s="392"/>
      <c r="I122" s="412" t="s">
        <v>1</v>
      </c>
      <c r="J122" s="120"/>
      <c r="K122" s="193"/>
      <c r="L122" s="120"/>
      <c r="M122" s="392"/>
      <c r="N122" s="412" t="s">
        <v>235</v>
      </c>
      <c r="O122" s="120"/>
      <c r="P122" s="193"/>
      <c r="Q122" s="120"/>
      <c r="R122" s="392"/>
      <c r="S122" s="412" t="s">
        <v>236</v>
      </c>
      <c r="T122" s="120"/>
      <c r="U122" s="193"/>
      <c r="V122" s="120"/>
      <c r="W122" s="392"/>
      <c r="X122" s="412" t="s">
        <v>17</v>
      </c>
      <c r="Y122" s="120"/>
      <c r="Z122" s="193"/>
      <c r="AA122" s="120"/>
    </row>
    <row r="123" spans="2:27" ht="4.5" customHeight="1">
      <c r="B123" s="473"/>
      <c r="C123" s="2"/>
      <c r="D123" s="571">
        <f>MAXA(D$15:D122)+1</f>
        <v>28</v>
      </c>
      <c r="E123" s="193"/>
      <c r="F123" s="193"/>
      <c r="G123" s="193"/>
      <c r="H123" s="393"/>
      <c r="I123" s="571">
        <f>MAXA(I$15:I122)+1</f>
        <v>28</v>
      </c>
      <c r="J123" s="193"/>
      <c r="K123" s="193"/>
      <c r="L123" s="193"/>
      <c r="M123" s="393"/>
      <c r="N123" s="571">
        <f>MAXA(N$15:N122)+1</f>
        <v>28</v>
      </c>
      <c r="O123" s="193"/>
      <c r="P123" s="193"/>
      <c r="Q123" s="193"/>
      <c r="R123" s="393"/>
      <c r="S123" s="571">
        <f>MAXA(S$15:S122)+1</f>
        <v>28</v>
      </c>
      <c r="T123" s="193"/>
      <c r="U123" s="193"/>
      <c r="V123" s="193"/>
      <c r="W123" s="393"/>
      <c r="X123" s="571">
        <f>MAXA(X$15:X122)+1</f>
        <v>28</v>
      </c>
      <c r="Y123" s="193"/>
      <c r="Z123" s="193"/>
      <c r="AA123" s="193"/>
    </row>
    <row r="124" spans="2:27" ht="9.75" customHeight="1">
      <c r="B124" s="474"/>
      <c r="C124" s="2"/>
      <c r="D124" s="571"/>
      <c r="E124" s="120"/>
      <c r="F124" s="193"/>
      <c r="G124" s="120"/>
      <c r="H124" s="392"/>
      <c r="I124" s="571"/>
      <c r="J124" s="120"/>
      <c r="K124" s="193"/>
      <c r="L124" s="120"/>
      <c r="M124" s="392"/>
      <c r="N124" s="571"/>
      <c r="O124" s="120"/>
      <c r="P124" s="193"/>
      <c r="Q124" s="120"/>
      <c r="R124" s="392"/>
      <c r="S124" s="571"/>
      <c r="T124" s="120"/>
      <c r="U124" s="193"/>
      <c r="V124" s="120"/>
      <c r="W124" s="392"/>
      <c r="X124" s="571"/>
      <c r="Y124" s="120"/>
      <c r="Z124" s="193"/>
      <c r="AA124" s="120"/>
    </row>
    <row r="125" spans="2:27" ht="9.75" customHeight="1">
      <c r="B125" s="24"/>
      <c r="D125" s="398"/>
      <c r="E125" s="399"/>
      <c r="F125" s="400"/>
      <c r="G125" s="401"/>
      <c r="H125" s="397"/>
      <c r="I125" s="398"/>
      <c r="J125" s="399"/>
      <c r="K125" s="400"/>
      <c r="L125" s="401"/>
      <c r="M125" s="397"/>
      <c r="N125" s="398"/>
      <c r="O125" s="399"/>
      <c r="P125" s="400"/>
      <c r="Q125" s="401"/>
      <c r="R125" s="397"/>
      <c r="S125" s="398"/>
      <c r="T125" s="399"/>
      <c r="U125" s="400"/>
      <c r="V125" s="401"/>
      <c r="W125" s="397"/>
      <c r="X125" s="398"/>
      <c r="Y125" s="399"/>
      <c r="Z125" s="400"/>
      <c r="AA125" s="401"/>
    </row>
    <row r="126" spans="2:27" ht="9.75" customHeight="1">
      <c r="B126" s="472">
        <f>MAXA(B$14:B125)+1</f>
        <v>29</v>
      </c>
      <c r="C126" s="2"/>
      <c r="D126" s="412" t="s">
        <v>255</v>
      </c>
      <c r="E126" s="120"/>
      <c r="F126" s="193"/>
      <c r="G126" s="120"/>
      <c r="H126" s="392"/>
      <c r="I126" s="412" t="s">
        <v>1</v>
      </c>
      <c r="J126" s="120"/>
      <c r="K126" s="193"/>
      <c r="L126" s="120"/>
      <c r="M126" s="392"/>
      <c r="N126" s="412" t="s">
        <v>235</v>
      </c>
      <c r="O126" s="120"/>
      <c r="P126" s="193"/>
      <c r="Q126" s="120"/>
      <c r="R126" s="392"/>
      <c r="S126" s="412" t="s">
        <v>236</v>
      </c>
      <c r="T126" s="120"/>
      <c r="U126" s="193"/>
      <c r="V126" s="120"/>
      <c r="W126" s="392"/>
      <c r="X126" s="412" t="s">
        <v>17</v>
      </c>
      <c r="Y126" s="120"/>
      <c r="Z126" s="193"/>
      <c r="AA126" s="120"/>
    </row>
    <row r="127" spans="2:27" ht="4.5" customHeight="1">
      <c r="B127" s="473"/>
      <c r="C127" s="2"/>
      <c r="D127" s="571">
        <f>MAXA(D$15:D126)+1</f>
        <v>29</v>
      </c>
      <c r="E127" s="193"/>
      <c r="F127" s="193"/>
      <c r="G127" s="193"/>
      <c r="H127" s="393"/>
      <c r="I127" s="571">
        <f>MAXA(I$15:I126)+1</f>
        <v>29</v>
      </c>
      <c r="J127" s="193"/>
      <c r="K127" s="193"/>
      <c r="L127" s="193"/>
      <c r="M127" s="393"/>
      <c r="N127" s="571">
        <f>MAXA(N$15:N126)+1</f>
        <v>29</v>
      </c>
      <c r="O127" s="193"/>
      <c r="P127" s="193"/>
      <c r="Q127" s="193"/>
      <c r="R127" s="393"/>
      <c r="S127" s="571">
        <f>MAXA(S$15:S126)+1</f>
        <v>29</v>
      </c>
      <c r="T127" s="193"/>
      <c r="U127" s="193"/>
      <c r="V127" s="193"/>
      <c r="W127" s="393"/>
      <c r="X127" s="571">
        <f>MAXA(X$15:X126)+1</f>
        <v>29</v>
      </c>
      <c r="Y127" s="193"/>
      <c r="Z127" s="193"/>
      <c r="AA127" s="193"/>
    </row>
    <row r="128" spans="2:27" ht="9.75" customHeight="1">
      <c r="B128" s="474"/>
      <c r="C128" s="2"/>
      <c r="D128" s="571"/>
      <c r="E128" s="120"/>
      <c r="F128" s="193"/>
      <c r="G128" s="120"/>
      <c r="H128" s="392"/>
      <c r="I128" s="571"/>
      <c r="J128" s="120"/>
      <c r="K128" s="193"/>
      <c r="L128" s="120"/>
      <c r="M128" s="392"/>
      <c r="N128" s="571"/>
      <c r="O128" s="120"/>
      <c r="P128" s="193"/>
      <c r="Q128" s="120"/>
      <c r="R128" s="392"/>
      <c r="S128" s="571"/>
      <c r="T128" s="120"/>
      <c r="U128" s="193"/>
      <c r="V128" s="120"/>
      <c r="W128" s="392"/>
      <c r="X128" s="571"/>
      <c r="Y128" s="120"/>
      <c r="Z128" s="193"/>
      <c r="AA128" s="120"/>
    </row>
    <row r="129" spans="2:27" ht="9.75" customHeight="1">
      <c r="B129" s="24"/>
      <c r="D129" s="398"/>
      <c r="E129" s="399"/>
      <c r="F129" s="400"/>
      <c r="G129" s="401"/>
      <c r="H129" s="397"/>
      <c r="I129" s="398"/>
      <c r="J129" s="399"/>
      <c r="K129" s="400"/>
      <c r="L129" s="401"/>
      <c r="M129" s="397"/>
      <c r="N129" s="398"/>
      <c r="O129" s="399"/>
      <c r="P129" s="400"/>
      <c r="Q129" s="401"/>
      <c r="R129" s="397"/>
      <c r="S129" s="398"/>
      <c r="T129" s="399"/>
      <c r="U129" s="400"/>
      <c r="V129" s="401"/>
      <c r="W129" s="397"/>
      <c r="X129" s="398"/>
      <c r="Y129" s="399"/>
      <c r="Z129" s="400"/>
      <c r="AA129" s="401"/>
    </row>
    <row r="130" spans="2:27" ht="9.75" customHeight="1">
      <c r="B130" s="472">
        <f>MAXA(B$14:B129)+1</f>
        <v>30</v>
      </c>
      <c r="C130" s="2"/>
      <c r="D130" s="412" t="s">
        <v>255</v>
      </c>
      <c r="E130" s="120"/>
      <c r="F130" s="193"/>
      <c r="G130" s="120"/>
      <c r="H130" s="392"/>
      <c r="I130" s="412" t="s">
        <v>1</v>
      </c>
      <c r="J130" s="120"/>
      <c r="K130" s="193"/>
      <c r="L130" s="120"/>
      <c r="M130" s="392"/>
      <c r="N130" s="412" t="s">
        <v>235</v>
      </c>
      <c r="O130" s="120"/>
      <c r="P130" s="193"/>
      <c r="Q130" s="120"/>
      <c r="R130" s="392"/>
      <c r="S130" s="412" t="s">
        <v>236</v>
      </c>
      <c r="T130" s="120"/>
      <c r="U130" s="193"/>
      <c r="V130" s="120"/>
      <c r="W130" s="392"/>
      <c r="X130" s="412" t="s">
        <v>17</v>
      </c>
      <c r="Y130" s="120"/>
      <c r="Z130" s="193"/>
      <c r="AA130" s="120"/>
    </row>
    <row r="131" spans="2:27" ht="4.5" customHeight="1">
      <c r="B131" s="473"/>
      <c r="C131" s="2"/>
      <c r="D131" s="571">
        <f>MAXA(D$15:D130)+1</f>
        <v>30</v>
      </c>
      <c r="E131" s="193"/>
      <c r="F131" s="193"/>
      <c r="G131" s="193"/>
      <c r="H131" s="393"/>
      <c r="I131" s="571">
        <f>MAXA(I$15:I130)+1</f>
        <v>30</v>
      </c>
      <c r="J131" s="193"/>
      <c r="K131" s="193"/>
      <c r="L131" s="193"/>
      <c r="M131" s="393"/>
      <c r="N131" s="571">
        <f>MAXA(N$15:N130)+1</f>
        <v>30</v>
      </c>
      <c r="O131" s="193"/>
      <c r="P131" s="193"/>
      <c r="Q131" s="193"/>
      <c r="R131" s="393"/>
      <c r="S131" s="571">
        <f>MAXA(S$15:S130)+1</f>
        <v>30</v>
      </c>
      <c r="T131" s="193"/>
      <c r="U131" s="193"/>
      <c r="V131" s="193"/>
      <c r="W131" s="393"/>
      <c r="X131" s="571">
        <f>MAXA(X$15:X130)+1</f>
        <v>30</v>
      </c>
      <c r="Y131" s="193"/>
      <c r="Z131" s="193"/>
      <c r="AA131" s="193"/>
    </row>
    <row r="132" spans="2:27" ht="9.75" customHeight="1">
      <c r="B132" s="474"/>
      <c r="C132" s="2"/>
      <c r="D132" s="571"/>
      <c r="E132" s="120"/>
      <c r="F132" s="193"/>
      <c r="G132" s="120"/>
      <c r="H132" s="392"/>
      <c r="I132" s="571"/>
      <c r="J132" s="120"/>
      <c r="K132" s="193"/>
      <c r="L132" s="120"/>
      <c r="M132" s="392"/>
      <c r="N132" s="571"/>
      <c r="O132" s="120"/>
      <c r="P132" s="193"/>
      <c r="Q132" s="120"/>
      <c r="R132" s="392"/>
      <c r="S132" s="571"/>
      <c r="T132" s="120"/>
      <c r="U132" s="193"/>
      <c r="V132" s="120"/>
      <c r="W132" s="392"/>
      <c r="X132" s="571"/>
      <c r="Y132" s="120"/>
      <c r="Z132" s="193"/>
      <c r="AA132" s="120"/>
    </row>
    <row r="133" spans="2:28" s="2" customFormat="1" ht="9.75" customHeight="1">
      <c r="B133" s="24"/>
      <c r="D133" s="398"/>
      <c r="E133" s="399"/>
      <c r="F133" s="400"/>
      <c r="G133" s="401"/>
      <c r="H133" s="396"/>
      <c r="I133" s="398"/>
      <c r="J133" s="399"/>
      <c r="K133" s="400"/>
      <c r="L133" s="401"/>
      <c r="M133" s="396"/>
      <c r="N133" s="398"/>
      <c r="O133" s="399"/>
      <c r="P133" s="400"/>
      <c r="Q133" s="401"/>
      <c r="R133" s="396"/>
      <c r="S133" s="398"/>
      <c r="T133" s="399"/>
      <c r="U133" s="400"/>
      <c r="V133" s="401"/>
      <c r="W133" s="396"/>
      <c r="X133" s="398"/>
      <c r="Y133" s="399"/>
      <c r="Z133" s="400"/>
      <c r="AA133" s="401"/>
      <c r="AB133" s="1"/>
    </row>
    <row r="134" spans="2:28" s="2" customFormat="1" ht="9.75" customHeight="1">
      <c r="B134" s="472">
        <f>MAXA(B$14:B133)+1</f>
        <v>31</v>
      </c>
      <c r="D134" s="412" t="s">
        <v>255</v>
      </c>
      <c r="E134" s="120"/>
      <c r="F134" s="193"/>
      <c r="G134" s="120"/>
      <c r="H134" s="392"/>
      <c r="I134" s="412" t="s">
        <v>1</v>
      </c>
      <c r="J134" s="120"/>
      <c r="K134" s="193"/>
      <c r="L134" s="120"/>
      <c r="M134" s="392"/>
      <c r="N134" s="412" t="s">
        <v>235</v>
      </c>
      <c r="O134" s="120"/>
      <c r="P134" s="193"/>
      <c r="Q134" s="120"/>
      <c r="R134" s="392"/>
      <c r="S134" s="412" t="s">
        <v>236</v>
      </c>
      <c r="T134" s="120"/>
      <c r="U134" s="193"/>
      <c r="V134" s="120"/>
      <c r="W134" s="392"/>
      <c r="X134" s="412" t="s">
        <v>17</v>
      </c>
      <c r="Y134" s="120"/>
      <c r="Z134" s="193"/>
      <c r="AA134" s="120"/>
      <c r="AB134" s="1"/>
    </row>
    <row r="135" spans="2:28" s="2" customFormat="1" ht="4.5" customHeight="1">
      <c r="B135" s="473"/>
      <c r="D135" s="571">
        <f>MAXA(D$15:D134)+1</f>
        <v>31</v>
      </c>
      <c r="E135" s="193"/>
      <c r="F135" s="193"/>
      <c r="G135" s="193"/>
      <c r="H135" s="393"/>
      <c r="I135" s="571">
        <f>MAXA(I$15:I134)+1</f>
        <v>31</v>
      </c>
      <c r="J135" s="193"/>
      <c r="K135" s="193"/>
      <c r="L135" s="193"/>
      <c r="M135" s="393"/>
      <c r="N135" s="571">
        <f>MAXA(N$15:N134)+1</f>
        <v>31</v>
      </c>
      <c r="O135" s="193"/>
      <c r="P135" s="193"/>
      <c r="Q135" s="193"/>
      <c r="R135" s="393"/>
      <c r="S135" s="571">
        <f>MAXA(S$15:S134)+1</f>
        <v>31</v>
      </c>
      <c r="T135" s="193"/>
      <c r="U135" s="193"/>
      <c r="V135" s="193"/>
      <c r="W135" s="393"/>
      <c r="X135" s="571">
        <f>MAXA(X$15:X134)+1</f>
        <v>31</v>
      </c>
      <c r="Y135" s="193"/>
      <c r="Z135" s="193"/>
      <c r="AA135" s="193"/>
      <c r="AB135" s="1"/>
    </row>
    <row r="136" spans="2:28" s="2" customFormat="1" ht="9.75" customHeight="1">
      <c r="B136" s="474"/>
      <c r="D136" s="571"/>
      <c r="E136" s="120"/>
      <c r="F136" s="193"/>
      <c r="G136" s="120"/>
      <c r="H136" s="392"/>
      <c r="I136" s="571"/>
      <c r="J136" s="120"/>
      <c r="K136" s="193"/>
      <c r="L136" s="120"/>
      <c r="M136" s="392"/>
      <c r="N136" s="571"/>
      <c r="O136" s="120"/>
      <c r="P136" s="193"/>
      <c r="Q136" s="120"/>
      <c r="R136" s="392"/>
      <c r="S136" s="571"/>
      <c r="T136" s="120"/>
      <c r="U136" s="193"/>
      <c r="V136" s="120"/>
      <c r="W136" s="392"/>
      <c r="X136" s="571"/>
      <c r="Y136" s="120"/>
      <c r="Z136" s="193"/>
      <c r="AA136" s="120"/>
      <c r="AB136" s="1"/>
    </row>
    <row r="137" spans="2:28" s="2" customFormat="1" ht="9.75" customHeight="1">
      <c r="B137" s="24"/>
      <c r="D137" s="398"/>
      <c r="E137" s="399"/>
      <c r="F137" s="400"/>
      <c r="G137" s="401"/>
      <c r="H137" s="396"/>
      <c r="I137" s="398"/>
      <c r="J137" s="399"/>
      <c r="K137" s="400"/>
      <c r="L137" s="401"/>
      <c r="M137" s="396"/>
      <c r="N137" s="398"/>
      <c r="O137" s="399"/>
      <c r="P137" s="400"/>
      <c r="Q137" s="401"/>
      <c r="R137" s="396"/>
      <c r="S137" s="398"/>
      <c r="T137" s="399"/>
      <c r="U137" s="400"/>
      <c r="V137" s="401"/>
      <c r="W137" s="396"/>
      <c r="X137" s="398"/>
      <c r="Y137" s="399"/>
      <c r="Z137" s="400"/>
      <c r="AA137" s="401"/>
      <c r="AB137" s="1"/>
    </row>
    <row r="138" spans="2:28" s="2" customFormat="1" ht="9.75" customHeight="1">
      <c r="B138" s="472">
        <f>MAXA(B$14:B137)+1</f>
        <v>32</v>
      </c>
      <c r="D138" s="412" t="s">
        <v>255</v>
      </c>
      <c r="E138" s="120"/>
      <c r="F138" s="193"/>
      <c r="G138" s="120"/>
      <c r="H138" s="392"/>
      <c r="I138" s="412" t="s">
        <v>1</v>
      </c>
      <c r="J138" s="120"/>
      <c r="K138" s="193"/>
      <c r="L138" s="120"/>
      <c r="M138" s="392"/>
      <c r="N138" s="412" t="s">
        <v>235</v>
      </c>
      <c r="O138" s="120"/>
      <c r="P138" s="193"/>
      <c r="Q138" s="120"/>
      <c r="R138" s="392"/>
      <c r="S138" s="412" t="s">
        <v>236</v>
      </c>
      <c r="T138" s="120"/>
      <c r="U138" s="193"/>
      <c r="V138" s="120"/>
      <c r="W138" s="392"/>
      <c r="X138" s="412" t="s">
        <v>17</v>
      </c>
      <c r="Y138" s="120"/>
      <c r="Z138" s="193"/>
      <c r="AA138" s="120"/>
      <c r="AB138" s="1"/>
    </row>
    <row r="139" spans="2:28" s="2" customFormat="1" ht="4.5" customHeight="1">
      <c r="B139" s="473"/>
      <c r="D139" s="571">
        <f>MAXA(D$15:D138)+1</f>
        <v>32</v>
      </c>
      <c r="E139" s="193"/>
      <c r="F139" s="193"/>
      <c r="G139" s="193"/>
      <c r="H139" s="393"/>
      <c r="I139" s="571">
        <f>MAXA(I$15:I138)+1</f>
        <v>32</v>
      </c>
      <c r="J139" s="193"/>
      <c r="K139" s="193"/>
      <c r="L139" s="193"/>
      <c r="M139" s="393"/>
      <c r="N139" s="571">
        <f>MAXA(N$15:N138)+1</f>
        <v>32</v>
      </c>
      <c r="O139" s="193"/>
      <c r="P139" s="193"/>
      <c r="Q139" s="193"/>
      <c r="R139" s="393"/>
      <c r="S139" s="571">
        <f>MAXA(S$15:S138)+1</f>
        <v>32</v>
      </c>
      <c r="T139" s="193"/>
      <c r="U139" s="193"/>
      <c r="V139" s="193"/>
      <c r="W139" s="393"/>
      <c r="X139" s="571">
        <f>MAXA(X$15:X138)+1</f>
        <v>32</v>
      </c>
      <c r="Y139" s="193"/>
      <c r="Z139" s="193"/>
      <c r="AA139" s="193"/>
      <c r="AB139" s="1"/>
    </row>
    <row r="140" spans="2:28" s="2" customFormat="1" ht="9.75" customHeight="1">
      <c r="B140" s="474"/>
      <c r="D140" s="571"/>
      <c r="E140" s="120"/>
      <c r="F140" s="193"/>
      <c r="G140" s="120"/>
      <c r="H140" s="392"/>
      <c r="I140" s="571"/>
      <c r="J140" s="120"/>
      <c r="K140" s="193"/>
      <c r="L140" s="120"/>
      <c r="M140" s="392"/>
      <c r="N140" s="571"/>
      <c r="O140" s="120"/>
      <c r="P140" s="193"/>
      <c r="Q140" s="120"/>
      <c r="R140" s="392"/>
      <c r="S140" s="571"/>
      <c r="T140" s="120"/>
      <c r="U140" s="193"/>
      <c r="V140" s="120"/>
      <c r="W140" s="392"/>
      <c r="X140" s="571"/>
      <c r="Y140" s="120"/>
      <c r="Z140" s="193"/>
      <c r="AA140" s="120"/>
      <c r="AB140" s="1"/>
    </row>
    <row r="141" spans="2:28" s="2" customFormat="1" ht="9.75" customHeight="1">
      <c r="B141" s="364"/>
      <c r="C141" s="11"/>
      <c r="D141" s="398"/>
      <c r="E141" s="399"/>
      <c r="F141" s="400"/>
      <c r="G141" s="401"/>
      <c r="H141" s="396"/>
      <c r="I141" s="398"/>
      <c r="J141" s="399"/>
      <c r="K141" s="400"/>
      <c r="L141" s="401"/>
      <c r="M141" s="396"/>
      <c r="N141" s="398"/>
      <c r="O141" s="399"/>
      <c r="P141" s="400"/>
      <c r="Q141" s="401"/>
      <c r="R141" s="396"/>
      <c r="S141" s="398"/>
      <c r="T141" s="399"/>
      <c r="U141" s="400"/>
      <c r="V141" s="401"/>
      <c r="W141" s="396"/>
      <c r="X141" s="398"/>
      <c r="Y141" s="399"/>
      <c r="Z141" s="400"/>
      <c r="AA141" s="401"/>
      <c r="AB141" s="1"/>
    </row>
    <row r="142" spans="2:28" s="2" customFormat="1" ht="9.75" customHeight="1">
      <c r="B142" s="472">
        <f>MAXA(B$14:B141)+1</f>
        <v>33</v>
      </c>
      <c r="D142" s="412" t="s">
        <v>255</v>
      </c>
      <c r="E142" s="120"/>
      <c r="F142" s="193"/>
      <c r="G142" s="120"/>
      <c r="H142" s="392"/>
      <c r="I142" s="412" t="s">
        <v>1</v>
      </c>
      <c r="J142" s="120"/>
      <c r="K142" s="193"/>
      <c r="L142" s="120"/>
      <c r="M142" s="392"/>
      <c r="N142" s="412" t="s">
        <v>235</v>
      </c>
      <c r="O142" s="120"/>
      <c r="P142" s="193"/>
      <c r="Q142" s="120"/>
      <c r="R142" s="392"/>
      <c r="S142" s="412" t="s">
        <v>236</v>
      </c>
      <c r="T142" s="120"/>
      <c r="U142" s="193"/>
      <c r="V142" s="120"/>
      <c r="W142" s="392"/>
      <c r="X142" s="412" t="s">
        <v>17</v>
      </c>
      <c r="Y142" s="120"/>
      <c r="Z142" s="193"/>
      <c r="AA142" s="120"/>
      <c r="AB142" s="1"/>
    </row>
    <row r="143" spans="2:28" s="2" customFormat="1" ht="4.5" customHeight="1">
      <c r="B143" s="473"/>
      <c r="D143" s="571">
        <f>MAXA(D$15:D142)+1</f>
        <v>33</v>
      </c>
      <c r="E143" s="193"/>
      <c r="F143" s="193"/>
      <c r="G143" s="193"/>
      <c r="H143" s="393"/>
      <c r="I143" s="571">
        <f>MAXA(I$15:I142)+1</f>
        <v>33</v>
      </c>
      <c r="J143" s="193"/>
      <c r="K143" s="193"/>
      <c r="L143" s="193"/>
      <c r="M143" s="393"/>
      <c r="N143" s="571">
        <f>MAXA(N$15:N142)+1</f>
        <v>33</v>
      </c>
      <c r="O143" s="193"/>
      <c r="P143" s="193"/>
      <c r="Q143" s="193"/>
      <c r="R143" s="393"/>
      <c r="S143" s="571">
        <f>MAXA(S$15:S142)+1</f>
        <v>33</v>
      </c>
      <c r="T143" s="193"/>
      <c r="U143" s="193"/>
      <c r="V143" s="193"/>
      <c r="W143" s="393"/>
      <c r="X143" s="571">
        <f>MAXA(X$15:X142)+1</f>
        <v>33</v>
      </c>
      <c r="Y143" s="193"/>
      <c r="Z143" s="193"/>
      <c r="AA143" s="193"/>
      <c r="AB143" s="1"/>
    </row>
    <row r="144" spans="2:28" s="2" customFormat="1" ht="9.75" customHeight="1">
      <c r="B144" s="474"/>
      <c r="D144" s="571"/>
      <c r="E144" s="120"/>
      <c r="F144" s="193"/>
      <c r="G144" s="120"/>
      <c r="H144" s="392"/>
      <c r="I144" s="571"/>
      <c r="J144" s="120"/>
      <c r="K144" s="193"/>
      <c r="L144" s="120"/>
      <c r="M144" s="392"/>
      <c r="N144" s="571"/>
      <c r="O144" s="120"/>
      <c r="P144" s="193"/>
      <c r="Q144" s="120"/>
      <c r="R144" s="392"/>
      <c r="S144" s="571"/>
      <c r="T144" s="120"/>
      <c r="U144" s="193"/>
      <c r="V144" s="120"/>
      <c r="W144" s="392"/>
      <c r="X144" s="571"/>
      <c r="Y144" s="120"/>
      <c r="Z144" s="193"/>
      <c r="AA144" s="120"/>
      <c r="AB144" s="1"/>
    </row>
    <row r="145" spans="2:28" s="2" customFormat="1" ht="9.75" customHeight="1">
      <c r="B145" s="24"/>
      <c r="D145" s="398"/>
      <c r="E145" s="399"/>
      <c r="F145" s="400"/>
      <c r="G145" s="401"/>
      <c r="H145" s="396"/>
      <c r="I145" s="398"/>
      <c r="J145" s="399"/>
      <c r="K145" s="400"/>
      <c r="L145" s="401"/>
      <c r="M145" s="396"/>
      <c r="N145" s="398"/>
      <c r="O145" s="399"/>
      <c r="P145" s="400"/>
      <c r="Q145" s="401"/>
      <c r="R145" s="396"/>
      <c r="S145" s="398"/>
      <c r="T145" s="399"/>
      <c r="U145" s="400"/>
      <c r="V145" s="401"/>
      <c r="W145" s="396"/>
      <c r="X145" s="398"/>
      <c r="Y145" s="399"/>
      <c r="Z145" s="400"/>
      <c r="AA145" s="401"/>
      <c r="AB145" s="1"/>
    </row>
    <row r="146" spans="2:28" s="2" customFormat="1" ht="9.75" customHeight="1">
      <c r="B146" s="472">
        <f>MAXA(B$14:B145)+1</f>
        <v>34</v>
      </c>
      <c r="D146" s="412" t="s">
        <v>255</v>
      </c>
      <c r="E146" s="120"/>
      <c r="F146" s="193"/>
      <c r="G146" s="120"/>
      <c r="H146" s="392"/>
      <c r="I146" s="412" t="s">
        <v>1</v>
      </c>
      <c r="J146" s="120"/>
      <c r="K146" s="193"/>
      <c r="L146" s="120"/>
      <c r="M146" s="392"/>
      <c r="N146" s="412" t="s">
        <v>235</v>
      </c>
      <c r="O146" s="120"/>
      <c r="P146" s="193"/>
      <c r="Q146" s="120"/>
      <c r="R146" s="392"/>
      <c r="S146" s="412" t="s">
        <v>236</v>
      </c>
      <c r="T146" s="120"/>
      <c r="U146" s="193"/>
      <c r="V146" s="120"/>
      <c r="W146" s="392"/>
      <c r="X146" s="412" t="s">
        <v>17</v>
      </c>
      <c r="Y146" s="120"/>
      <c r="Z146" s="193"/>
      <c r="AA146" s="120"/>
      <c r="AB146" s="1"/>
    </row>
    <row r="147" spans="2:28" s="2" customFormat="1" ht="4.5" customHeight="1">
      <c r="B147" s="473"/>
      <c r="D147" s="571">
        <f>MAXA(D$15:D146)+1</f>
        <v>34</v>
      </c>
      <c r="E147" s="193"/>
      <c r="F147" s="193"/>
      <c r="G147" s="193"/>
      <c r="H147" s="393"/>
      <c r="I147" s="571">
        <f>MAXA(I$15:I146)+1</f>
        <v>34</v>
      </c>
      <c r="J147" s="193"/>
      <c r="K147" s="193"/>
      <c r="L147" s="193"/>
      <c r="M147" s="393"/>
      <c r="N147" s="571">
        <f>MAXA(N$15:N146)+1</f>
        <v>34</v>
      </c>
      <c r="O147" s="193"/>
      <c r="P147" s="193"/>
      <c r="Q147" s="193"/>
      <c r="R147" s="393"/>
      <c r="S147" s="571">
        <f>MAXA(S$15:S146)+1</f>
        <v>34</v>
      </c>
      <c r="T147" s="193"/>
      <c r="U147" s="193"/>
      <c r="V147" s="193"/>
      <c r="W147" s="393"/>
      <c r="X147" s="571">
        <f>MAXA(X$15:X146)+1</f>
        <v>34</v>
      </c>
      <c r="Y147" s="193"/>
      <c r="Z147" s="193"/>
      <c r="AA147" s="193"/>
      <c r="AB147" s="1"/>
    </row>
    <row r="148" spans="2:28" s="2" customFormat="1" ht="9.75" customHeight="1">
      <c r="B148" s="474"/>
      <c r="D148" s="571"/>
      <c r="E148" s="120"/>
      <c r="F148" s="193"/>
      <c r="G148" s="120"/>
      <c r="H148" s="392"/>
      <c r="I148" s="571"/>
      <c r="J148" s="120"/>
      <c r="K148" s="193"/>
      <c r="L148" s="120"/>
      <c r="M148" s="392"/>
      <c r="N148" s="571"/>
      <c r="O148" s="120"/>
      <c r="P148" s="193"/>
      <c r="Q148" s="120"/>
      <c r="R148" s="392"/>
      <c r="S148" s="571"/>
      <c r="T148" s="120"/>
      <c r="U148" s="193"/>
      <c r="V148" s="120"/>
      <c r="W148" s="392"/>
      <c r="X148" s="571"/>
      <c r="Y148" s="120"/>
      <c r="Z148" s="193"/>
      <c r="AA148" s="120"/>
      <c r="AB148" s="1"/>
    </row>
    <row r="149" spans="2:28" s="2" customFormat="1" ht="9.75" customHeight="1">
      <c r="B149" s="24"/>
      <c r="D149" s="398"/>
      <c r="E149" s="399"/>
      <c r="F149" s="400"/>
      <c r="G149" s="401"/>
      <c r="H149" s="396"/>
      <c r="I149" s="398"/>
      <c r="J149" s="399"/>
      <c r="K149" s="400"/>
      <c r="L149" s="401"/>
      <c r="M149" s="396"/>
      <c r="N149" s="398"/>
      <c r="O149" s="399"/>
      <c r="P149" s="400"/>
      <c r="Q149" s="401"/>
      <c r="R149" s="396"/>
      <c r="S149" s="398"/>
      <c r="T149" s="399"/>
      <c r="U149" s="400"/>
      <c r="V149" s="401"/>
      <c r="W149" s="396"/>
      <c r="X149" s="398"/>
      <c r="Y149" s="399"/>
      <c r="Z149" s="400"/>
      <c r="AA149" s="401"/>
      <c r="AB149" s="1"/>
    </row>
    <row r="150" spans="2:28" s="2" customFormat="1" ht="9.75" customHeight="1">
      <c r="B150" s="472">
        <f>MAXA(B$14:B149)+1</f>
        <v>35</v>
      </c>
      <c r="D150" s="412" t="s">
        <v>255</v>
      </c>
      <c r="E150" s="120"/>
      <c r="F150" s="193"/>
      <c r="G150" s="120"/>
      <c r="H150" s="392"/>
      <c r="I150" s="412" t="s">
        <v>1</v>
      </c>
      <c r="J150" s="120"/>
      <c r="K150" s="193"/>
      <c r="L150" s="120"/>
      <c r="M150" s="392"/>
      <c r="N150" s="412" t="s">
        <v>235</v>
      </c>
      <c r="O150" s="120"/>
      <c r="P150" s="193"/>
      <c r="Q150" s="120"/>
      <c r="R150" s="392"/>
      <c r="S150" s="412" t="s">
        <v>236</v>
      </c>
      <c r="T150" s="120"/>
      <c r="U150" s="193"/>
      <c r="V150" s="120"/>
      <c r="W150" s="392"/>
      <c r="X150" s="412" t="s">
        <v>17</v>
      </c>
      <c r="Y150" s="120"/>
      <c r="Z150" s="193"/>
      <c r="AA150" s="120"/>
      <c r="AB150" s="1"/>
    </row>
    <row r="151" spans="2:28" s="2" customFormat="1" ht="4.5" customHeight="1">
      <c r="B151" s="473"/>
      <c r="D151" s="571">
        <f>MAXA(D$15:D150)+1</f>
        <v>35</v>
      </c>
      <c r="E151" s="193"/>
      <c r="F151" s="193"/>
      <c r="G151" s="193"/>
      <c r="H151" s="393"/>
      <c r="I151" s="571">
        <f>MAXA(I$15:I150)+1</f>
        <v>35</v>
      </c>
      <c r="J151" s="193"/>
      <c r="K151" s="193"/>
      <c r="L151" s="193"/>
      <c r="M151" s="393"/>
      <c r="N151" s="571">
        <f>MAXA(N$15:N150)+1</f>
        <v>35</v>
      </c>
      <c r="O151" s="193"/>
      <c r="P151" s="193"/>
      <c r="Q151" s="193"/>
      <c r="R151" s="393"/>
      <c r="S151" s="571">
        <f>MAXA(S$15:S150)+1</f>
        <v>35</v>
      </c>
      <c r="T151" s="193"/>
      <c r="U151" s="193"/>
      <c r="V151" s="193"/>
      <c r="W151" s="393"/>
      <c r="X151" s="571">
        <f>MAXA(X$15:X150)+1</f>
        <v>35</v>
      </c>
      <c r="Y151" s="193"/>
      <c r="Z151" s="193"/>
      <c r="AA151" s="193"/>
      <c r="AB151" s="1"/>
    </row>
    <row r="152" spans="2:28" s="2" customFormat="1" ht="9.75" customHeight="1">
      <c r="B152" s="474"/>
      <c r="D152" s="571"/>
      <c r="E152" s="120"/>
      <c r="F152" s="193"/>
      <c r="G152" s="120"/>
      <c r="H152" s="392"/>
      <c r="I152" s="571"/>
      <c r="J152" s="120"/>
      <c r="K152" s="193"/>
      <c r="L152" s="120"/>
      <c r="M152" s="392"/>
      <c r="N152" s="571"/>
      <c r="O152" s="120"/>
      <c r="P152" s="193"/>
      <c r="Q152" s="120"/>
      <c r="R152" s="392"/>
      <c r="S152" s="571"/>
      <c r="T152" s="120"/>
      <c r="U152" s="193"/>
      <c r="V152" s="120"/>
      <c r="W152" s="392"/>
      <c r="X152" s="571"/>
      <c r="Y152" s="120"/>
      <c r="Z152" s="193"/>
      <c r="AA152" s="120"/>
      <c r="AB152" s="1"/>
    </row>
    <row r="153" spans="2:27" ht="9.75" customHeight="1">
      <c r="B153" s="24"/>
      <c r="D153" s="398"/>
      <c r="E153" s="399"/>
      <c r="F153" s="400"/>
      <c r="G153" s="401"/>
      <c r="H153" s="396"/>
      <c r="I153" s="398"/>
      <c r="J153" s="399"/>
      <c r="K153" s="400"/>
      <c r="L153" s="401"/>
      <c r="M153" s="396"/>
      <c r="N153" s="398"/>
      <c r="O153" s="399"/>
      <c r="P153" s="400"/>
      <c r="Q153" s="401"/>
      <c r="R153" s="396"/>
      <c r="S153" s="398"/>
      <c r="T153" s="399"/>
      <c r="U153" s="400"/>
      <c r="V153" s="401"/>
      <c r="W153" s="396"/>
      <c r="X153" s="398"/>
      <c r="Y153" s="399"/>
      <c r="Z153" s="400"/>
      <c r="AA153" s="401"/>
    </row>
    <row r="154" spans="2:27" ht="9.75" customHeight="1">
      <c r="B154" s="472">
        <f>MAXA(B$14:B153)+1</f>
        <v>36</v>
      </c>
      <c r="C154" s="2"/>
      <c r="D154" s="412" t="s">
        <v>255</v>
      </c>
      <c r="E154" s="120"/>
      <c r="F154" s="193"/>
      <c r="G154" s="120"/>
      <c r="H154" s="392"/>
      <c r="I154" s="412" t="s">
        <v>1</v>
      </c>
      <c r="J154" s="120"/>
      <c r="K154" s="193"/>
      <c r="L154" s="120"/>
      <c r="M154" s="392"/>
      <c r="N154" s="412" t="s">
        <v>235</v>
      </c>
      <c r="O154" s="120"/>
      <c r="P154" s="193"/>
      <c r="Q154" s="120"/>
      <c r="R154" s="392"/>
      <c r="S154" s="412" t="s">
        <v>236</v>
      </c>
      <c r="T154" s="120"/>
      <c r="U154" s="193"/>
      <c r="V154" s="120"/>
      <c r="W154" s="392"/>
      <c r="X154" s="412" t="s">
        <v>17</v>
      </c>
      <c r="Y154" s="120"/>
      <c r="Z154" s="193"/>
      <c r="AA154" s="120"/>
    </row>
    <row r="155" spans="2:27" ht="4.5" customHeight="1">
      <c r="B155" s="473"/>
      <c r="C155" s="2"/>
      <c r="D155" s="571">
        <f>MAXA(D$15:D154)+1</f>
        <v>36</v>
      </c>
      <c r="E155" s="193"/>
      <c r="F155" s="193"/>
      <c r="G155" s="193"/>
      <c r="H155" s="393"/>
      <c r="I155" s="571">
        <f>MAXA(I$15:I154)+1</f>
        <v>36</v>
      </c>
      <c r="J155" s="193"/>
      <c r="K155" s="193"/>
      <c r="L155" s="193"/>
      <c r="M155" s="393"/>
      <c r="N155" s="571">
        <f>MAXA(N$15:N154)+1</f>
        <v>36</v>
      </c>
      <c r="O155" s="193"/>
      <c r="P155" s="193"/>
      <c r="Q155" s="193"/>
      <c r="R155" s="393"/>
      <c r="S155" s="571">
        <f>MAXA(S$15:S154)+1</f>
        <v>36</v>
      </c>
      <c r="T155" s="193"/>
      <c r="U155" s="193"/>
      <c r="V155" s="193"/>
      <c r="W155" s="393"/>
      <c r="X155" s="571">
        <f>MAXA(X$15:X154)+1</f>
        <v>36</v>
      </c>
      <c r="Y155" s="193"/>
      <c r="Z155" s="193"/>
      <c r="AA155" s="193"/>
    </row>
    <row r="156" spans="2:27" ht="9.75" customHeight="1">
      <c r="B156" s="474"/>
      <c r="C156" s="2"/>
      <c r="D156" s="571"/>
      <c r="E156" s="120"/>
      <c r="F156" s="193"/>
      <c r="G156" s="120"/>
      <c r="H156" s="392"/>
      <c r="I156" s="571"/>
      <c r="J156" s="120"/>
      <c r="K156" s="193"/>
      <c r="L156" s="120"/>
      <c r="M156" s="392"/>
      <c r="N156" s="571"/>
      <c r="O156" s="120"/>
      <c r="P156" s="193"/>
      <c r="Q156" s="120"/>
      <c r="R156" s="392"/>
      <c r="S156" s="571"/>
      <c r="T156" s="120"/>
      <c r="U156" s="193"/>
      <c r="V156" s="120"/>
      <c r="W156" s="392"/>
      <c r="X156" s="571"/>
      <c r="Y156" s="120"/>
      <c r="Z156" s="193"/>
      <c r="AA156" s="120"/>
    </row>
    <row r="157" spans="2:27" ht="9.75" customHeight="1">
      <c r="B157" s="24"/>
      <c r="D157" s="398"/>
      <c r="E157" s="399"/>
      <c r="F157" s="400"/>
      <c r="G157" s="401"/>
      <c r="H157" s="396"/>
      <c r="I157" s="398"/>
      <c r="J157" s="399"/>
      <c r="K157" s="400"/>
      <c r="L157" s="401"/>
      <c r="M157" s="396"/>
      <c r="N157" s="398"/>
      <c r="O157" s="399"/>
      <c r="P157" s="400"/>
      <c r="Q157" s="401"/>
      <c r="R157" s="396"/>
      <c r="S157" s="398"/>
      <c r="T157" s="399"/>
      <c r="U157" s="400"/>
      <c r="V157" s="401"/>
      <c r="W157" s="396"/>
      <c r="X157" s="398"/>
      <c r="Y157" s="399"/>
      <c r="Z157" s="400"/>
      <c r="AA157" s="401"/>
    </row>
    <row r="158" spans="2:27" ht="9.75" customHeight="1">
      <c r="B158" s="472">
        <f>MAXA(B$14:B157)+1</f>
        <v>37</v>
      </c>
      <c r="C158" s="2"/>
      <c r="D158" s="412" t="s">
        <v>255</v>
      </c>
      <c r="E158" s="120"/>
      <c r="F158" s="193"/>
      <c r="G158" s="120"/>
      <c r="H158" s="392"/>
      <c r="I158" s="412" t="s">
        <v>1</v>
      </c>
      <c r="J158" s="120"/>
      <c r="K158" s="193"/>
      <c r="L158" s="120"/>
      <c r="M158" s="392"/>
      <c r="N158" s="412" t="s">
        <v>235</v>
      </c>
      <c r="O158" s="120"/>
      <c r="P158" s="193"/>
      <c r="Q158" s="120"/>
      <c r="R158" s="392"/>
      <c r="S158" s="412" t="s">
        <v>236</v>
      </c>
      <c r="T158" s="120"/>
      <c r="U158" s="193"/>
      <c r="V158" s="120"/>
      <c r="W158" s="392"/>
      <c r="X158" s="412" t="s">
        <v>17</v>
      </c>
      <c r="Y158" s="120"/>
      <c r="Z158" s="193"/>
      <c r="AA158" s="120"/>
    </row>
    <row r="159" spans="2:27" ht="4.5" customHeight="1">
      <c r="B159" s="473"/>
      <c r="C159" s="2"/>
      <c r="D159" s="571">
        <f>MAXA(D$15:D158)+1</f>
        <v>37</v>
      </c>
      <c r="E159" s="193"/>
      <c r="F159" s="193"/>
      <c r="G159" s="193"/>
      <c r="H159" s="393"/>
      <c r="I159" s="571">
        <f>MAXA(I$15:I158)+1</f>
        <v>37</v>
      </c>
      <c r="J159" s="193"/>
      <c r="K159" s="193"/>
      <c r="L159" s="193"/>
      <c r="M159" s="393"/>
      <c r="N159" s="571">
        <f>MAXA(N$15:N158)+1</f>
        <v>37</v>
      </c>
      <c r="O159" s="193"/>
      <c r="P159" s="193"/>
      <c r="Q159" s="193"/>
      <c r="R159" s="393"/>
      <c r="S159" s="571">
        <f>MAXA(S$15:S158)+1</f>
        <v>37</v>
      </c>
      <c r="T159" s="193"/>
      <c r="U159" s="193"/>
      <c r="V159" s="193"/>
      <c r="W159" s="393"/>
      <c r="X159" s="571">
        <f>MAXA(X$15:X158)+1</f>
        <v>37</v>
      </c>
      <c r="Y159" s="193"/>
      <c r="Z159" s="193"/>
      <c r="AA159" s="193"/>
    </row>
    <row r="160" spans="2:27" ht="9.75" customHeight="1">
      <c r="B160" s="474"/>
      <c r="C160" s="2"/>
      <c r="D160" s="571"/>
      <c r="E160" s="120"/>
      <c r="F160" s="193"/>
      <c r="G160" s="120"/>
      <c r="H160" s="392"/>
      <c r="I160" s="571"/>
      <c r="J160" s="120"/>
      <c r="K160" s="193"/>
      <c r="L160" s="120"/>
      <c r="M160" s="392"/>
      <c r="N160" s="571"/>
      <c r="O160" s="120"/>
      <c r="P160" s="193"/>
      <c r="Q160" s="120"/>
      <c r="R160" s="392"/>
      <c r="S160" s="571"/>
      <c r="T160" s="120"/>
      <c r="U160" s="193"/>
      <c r="V160" s="120"/>
      <c r="W160" s="392"/>
      <c r="X160" s="571"/>
      <c r="Y160" s="120"/>
      <c r="Z160" s="193"/>
      <c r="AA160" s="120"/>
    </row>
    <row r="161" spans="2:27" ht="9.75" customHeight="1">
      <c r="B161" s="24"/>
      <c r="D161" s="398"/>
      <c r="E161" s="399"/>
      <c r="F161" s="400"/>
      <c r="G161" s="401"/>
      <c r="H161" s="396"/>
      <c r="I161" s="398"/>
      <c r="J161" s="399"/>
      <c r="K161" s="400"/>
      <c r="L161" s="401"/>
      <c r="M161" s="396"/>
      <c r="N161" s="398"/>
      <c r="O161" s="399"/>
      <c r="P161" s="400"/>
      <c r="Q161" s="401"/>
      <c r="R161" s="396"/>
      <c r="S161" s="398"/>
      <c r="T161" s="399"/>
      <c r="U161" s="400"/>
      <c r="V161" s="401"/>
      <c r="W161" s="396"/>
      <c r="X161" s="398"/>
      <c r="Y161" s="399"/>
      <c r="Z161" s="400"/>
      <c r="AA161" s="401"/>
    </row>
    <row r="162" spans="2:27" ht="9.75" customHeight="1">
      <c r="B162" s="472">
        <f>MAXA(B$14:B161)+1</f>
        <v>38</v>
      </c>
      <c r="C162" s="2"/>
      <c r="D162" s="412" t="s">
        <v>255</v>
      </c>
      <c r="E162" s="120"/>
      <c r="F162" s="193"/>
      <c r="G162" s="120"/>
      <c r="H162" s="392"/>
      <c r="I162" s="412" t="s">
        <v>1</v>
      </c>
      <c r="J162" s="120"/>
      <c r="K162" s="193"/>
      <c r="L162" s="120"/>
      <c r="M162" s="392"/>
      <c r="N162" s="412" t="s">
        <v>235</v>
      </c>
      <c r="O162" s="120"/>
      <c r="P162" s="193"/>
      <c r="Q162" s="120"/>
      <c r="R162" s="392"/>
      <c r="S162" s="412" t="s">
        <v>236</v>
      </c>
      <c r="T162" s="120"/>
      <c r="U162" s="193"/>
      <c r="V162" s="120"/>
      <c r="W162" s="392"/>
      <c r="X162" s="412" t="s">
        <v>17</v>
      </c>
      <c r="Y162" s="120"/>
      <c r="Z162" s="193"/>
      <c r="AA162" s="120"/>
    </row>
    <row r="163" spans="2:27" ht="4.5" customHeight="1">
      <c r="B163" s="473"/>
      <c r="C163" s="2"/>
      <c r="D163" s="571">
        <f>MAXA(D$15:D162)+1</f>
        <v>38</v>
      </c>
      <c r="E163" s="193"/>
      <c r="F163" s="193"/>
      <c r="G163" s="193"/>
      <c r="H163" s="393"/>
      <c r="I163" s="571">
        <f>MAXA(I$15:I162)+1</f>
        <v>38</v>
      </c>
      <c r="J163" s="193"/>
      <c r="K163" s="193"/>
      <c r="L163" s="193"/>
      <c r="M163" s="393"/>
      <c r="N163" s="571">
        <f>MAXA(N$15:N162)+1</f>
        <v>38</v>
      </c>
      <c r="O163" s="193"/>
      <c r="P163" s="193"/>
      <c r="Q163" s="193"/>
      <c r="R163" s="393"/>
      <c r="S163" s="571">
        <f>MAXA(S$15:S162)+1</f>
        <v>38</v>
      </c>
      <c r="T163" s="193"/>
      <c r="U163" s="193"/>
      <c r="V163" s="193"/>
      <c r="W163" s="393"/>
      <c r="X163" s="571">
        <f>MAXA(X$15:X162)+1</f>
        <v>38</v>
      </c>
      <c r="Y163" s="193"/>
      <c r="Z163" s="193"/>
      <c r="AA163" s="193"/>
    </row>
    <row r="164" spans="2:27" ht="9.75" customHeight="1">
      <c r="B164" s="474"/>
      <c r="C164" s="2"/>
      <c r="D164" s="571"/>
      <c r="E164" s="120"/>
      <c r="F164" s="193"/>
      <c r="G164" s="120"/>
      <c r="H164" s="392"/>
      <c r="I164" s="571"/>
      <c r="J164" s="120"/>
      <c r="K164" s="193"/>
      <c r="L164" s="120"/>
      <c r="M164" s="392"/>
      <c r="N164" s="571"/>
      <c r="O164" s="120"/>
      <c r="P164" s="193"/>
      <c r="Q164" s="120"/>
      <c r="R164" s="392"/>
      <c r="S164" s="571"/>
      <c r="T164" s="120"/>
      <c r="U164" s="193"/>
      <c r="V164" s="120"/>
      <c r="W164" s="392"/>
      <c r="X164" s="571"/>
      <c r="Y164" s="120"/>
      <c r="Z164" s="193"/>
      <c r="AA164" s="120"/>
    </row>
    <row r="165" spans="2:27" ht="9.75" customHeight="1">
      <c r="B165" s="24"/>
      <c r="D165" s="398"/>
      <c r="E165" s="399"/>
      <c r="F165" s="400"/>
      <c r="G165" s="401"/>
      <c r="H165" s="396"/>
      <c r="I165" s="398"/>
      <c r="J165" s="399"/>
      <c r="K165" s="400"/>
      <c r="L165" s="401"/>
      <c r="M165" s="396"/>
      <c r="N165" s="398"/>
      <c r="O165" s="399"/>
      <c r="P165" s="400"/>
      <c r="Q165" s="401"/>
      <c r="R165" s="396"/>
      <c r="S165" s="398"/>
      <c r="T165" s="399"/>
      <c r="U165" s="400"/>
      <c r="V165" s="401"/>
      <c r="W165" s="396"/>
      <c r="X165" s="398"/>
      <c r="Y165" s="399"/>
      <c r="Z165" s="400"/>
      <c r="AA165" s="401"/>
    </row>
    <row r="166" spans="2:27" ht="9.75" customHeight="1">
      <c r="B166" s="472">
        <f>MAXA(B$14:B165)+1</f>
        <v>39</v>
      </c>
      <c r="C166" s="2"/>
      <c r="D166" s="412" t="s">
        <v>255</v>
      </c>
      <c r="E166" s="120"/>
      <c r="F166" s="193"/>
      <c r="G166" s="120"/>
      <c r="H166" s="392"/>
      <c r="I166" s="412" t="s">
        <v>1</v>
      </c>
      <c r="J166" s="120"/>
      <c r="K166" s="193"/>
      <c r="L166" s="120"/>
      <c r="M166" s="392"/>
      <c r="N166" s="412" t="s">
        <v>235</v>
      </c>
      <c r="O166" s="120"/>
      <c r="P166" s="193"/>
      <c r="Q166" s="120"/>
      <c r="R166" s="392"/>
      <c r="S166" s="412" t="s">
        <v>236</v>
      </c>
      <c r="T166" s="120"/>
      <c r="U166" s="193"/>
      <c r="V166" s="120"/>
      <c r="W166" s="392"/>
      <c r="X166" s="412" t="s">
        <v>17</v>
      </c>
      <c r="Y166" s="120"/>
      <c r="Z166" s="193"/>
      <c r="AA166" s="120"/>
    </row>
    <row r="167" spans="2:27" ht="4.5" customHeight="1">
      <c r="B167" s="473"/>
      <c r="C167" s="2"/>
      <c r="D167" s="571">
        <f>MAXA(D$15:D166)+1</f>
        <v>39</v>
      </c>
      <c r="E167" s="193"/>
      <c r="F167" s="193"/>
      <c r="G167" s="193"/>
      <c r="H167" s="393"/>
      <c r="I167" s="571">
        <f>MAXA(I$15:I166)+1</f>
        <v>39</v>
      </c>
      <c r="J167" s="193"/>
      <c r="K167" s="193"/>
      <c r="L167" s="193"/>
      <c r="M167" s="393"/>
      <c r="N167" s="571">
        <f>MAXA(N$15:N166)+1</f>
        <v>39</v>
      </c>
      <c r="O167" s="193"/>
      <c r="P167" s="193"/>
      <c r="Q167" s="193"/>
      <c r="R167" s="393"/>
      <c r="S167" s="571">
        <f>MAXA(S$15:S166)+1</f>
        <v>39</v>
      </c>
      <c r="T167" s="193"/>
      <c r="U167" s="193"/>
      <c r="V167" s="193"/>
      <c r="W167" s="393"/>
      <c r="X167" s="571">
        <f>MAXA(X$15:X166)+1</f>
        <v>39</v>
      </c>
      <c r="Y167" s="193"/>
      <c r="Z167" s="193"/>
      <c r="AA167" s="193"/>
    </row>
    <row r="168" spans="2:27" ht="9.75" customHeight="1">
      <c r="B168" s="474"/>
      <c r="C168" s="2"/>
      <c r="D168" s="571"/>
      <c r="E168" s="120"/>
      <c r="F168" s="193"/>
      <c r="G168" s="120"/>
      <c r="H168" s="392"/>
      <c r="I168" s="571"/>
      <c r="J168" s="120"/>
      <c r="K168" s="193"/>
      <c r="L168" s="120"/>
      <c r="M168" s="392"/>
      <c r="N168" s="571"/>
      <c r="O168" s="120"/>
      <c r="P168" s="193"/>
      <c r="Q168" s="120"/>
      <c r="R168" s="392"/>
      <c r="S168" s="571"/>
      <c r="T168" s="120"/>
      <c r="U168" s="193"/>
      <c r="V168" s="120"/>
      <c r="W168" s="392"/>
      <c r="X168" s="571"/>
      <c r="Y168" s="120"/>
      <c r="Z168" s="193"/>
      <c r="AA168" s="120"/>
    </row>
    <row r="169" spans="2:27" ht="9.75" customHeight="1">
      <c r="B169" s="24"/>
      <c r="D169" s="398"/>
      <c r="E169" s="399"/>
      <c r="F169" s="400"/>
      <c r="G169" s="401"/>
      <c r="H169" s="396"/>
      <c r="I169" s="398"/>
      <c r="J169" s="399"/>
      <c r="K169" s="400"/>
      <c r="L169" s="401"/>
      <c r="M169" s="396"/>
      <c r="N169" s="398"/>
      <c r="O169" s="399"/>
      <c r="P169" s="400"/>
      <c r="Q169" s="401"/>
      <c r="R169" s="396"/>
      <c r="S169" s="398"/>
      <c r="T169" s="399"/>
      <c r="U169" s="400"/>
      <c r="V169" s="401"/>
      <c r="W169" s="396"/>
      <c r="X169" s="398"/>
      <c r="Y169" s="399"/>
      <c r="Z169" s="400"/>
      <c r="AA169" s="401"/>
    </row>
    <row r="170" spans="2:27" ht="9.75" customHeight="1">
      <c r="B170" s="472">
        <f>MAXA(B$14:B169)+1</f>
        <v>40</v>
      </c>
      <c r="C170" s="2"/>
      <c r="D170" s="412" t="s">
        <v>255</v>
      </c>
      <c r="E170" s="120"/>
      <c r="F170" s="193"/>
      <c r="G170" s="120"/>
      <c r="H170" s="392"/>
      <c r="I170" s="412" t="s">
        <v>1</v>
      </c>
      <c r="J170" s="120"/>
      <c r="K170" s="193"/>
      <c r="L170" s="120"/>
      <c r="M170" s="392"/>
      <c r="N170" s="412" t="s">
        <v>235</v>
      </c>
      <c r="O170" s="120"/>
      <c r="P170" s="193"/>
      <c r="Q170" s="120"/>
      <c r="R170" s="392"/>
      <c r="S170" s="412" t="s">
        <v>236</v>
      </c>
      <c r="T170" s="120"/>
      <c r="U170" s="193"/>
      <c r="V170" s="120"/>
      <c r="W170" s="392"/>
      <c r="X170" s="412" t="s">
        <v>17</v>
      </c>
      <c r="Y170" s="120"/>
      <c r="Z170" s="193"/>
      <c r="AA170" s="120"/>
    </row>
    <row r="171" spans="2:27" ht="4.5" customHeight="1">
      <c r="B171" s="473"/>
      <c r="C171" s="2"/>
      <c r="D171" s="571">
        <f>MAXA(D$15:D170)+1</f>
        <v>40</v>
      </c>
      <c r="E171" s="193"/>
      <c r="F171" s="193"/>
      <c r="G171" s="193"/>
      <c r="H171" s="393"/>
      <c r="I171" s="571">
        <f>MAXA(I$15:I170)+1</f>
        <v>40</v>
      </c>
      <c r="J171" s="193"/>
      <c r="K171" s="193"/>
      <c r="L171" s="193"/>
      <c r="M171" s="393"/>
      <c r="N171" s="571">
        <f>MAXA(N$15:N170)+1</f>
        <v>40</v>
      </c>
      <c r="O171" s="193"/>
      <c r="P171" s="193"/>
      <c r="Q171" s="193"/>
      <c r="R171" s="393"/>
      <c r="S171" s="571">
        <f>MAXA(S$15:S170)+1</f>
        <v>40</v>
      </c>
      <c r="T171" s="193"/>
      <c r="U171" s="193"/>
      <c r="V171" s="193"/>
      <c r="W171" s="393"/>
      <c r="X171" s="571">
        <f>MAXA(X$15:X170)+1</f>
        <v>40</v>
      </c>
      <c r="Y171" s="193"/>
      <c r="Z171" s="193"/>
      <c r="AA171" s="193"/>
    </row>
    <row r="172" spans="2:27" ht="9.75" customHeight="1">
      <c r="B172" s="474"/>
      <c r="C172" s="2"/>
      <c r="D172" s="571"/>
      <c r="E172" s="120"/>
      <c r="F172" s="193"/>
      <c r="G172" s="120"/>
      <c r="H172" s="392"/>
      <c r="I172" s="571"/>
      <c r="J172" s="120"/>
      <c r="K172" s="193"/>
      <c r="L172" s="120"/>
      <c r="M172" s="392"/>
      <c r="N172" s="571"/>
      <c r="O172" s="120"/>
      <c r="P172" s="193"/>
      <c r="Q172" s="120"/>
      <c r="R172" s="392"/>
      <c r="S172" s="571"/>
      <c r="T172" s="120"/>
      <c r="U172" s="193"/>
      <c r="V172" s="120"/>
      <c r="W172" s="392"/>
      <c r="X172" s="571"/>
      <c r="Y172" s="120"/>
      <c r="Z172" s="193"/>
      <c r="AA172" s="120"/>
    </row>
    <row r="173" spans="2:28" s="2" customFormat="1" ht="9.75" customHeight="1">
      <c r="B173" s="364"/>
      <c r="C173" s="11"/>
      <c r="D173" s="398"/>
      <c r="E173" s="399"/>
      <c r="F173" s="400"/>
      <c r="G173" s="401"/>
      <c r="H173" s="396"/>
      <c r="I173" s="398"/>
      <c r="J173" s="399"/>
      <c r="K173" s="400"/>
      <c r="L173" s="401"/>
      <c r="M173" s="396"/>
      <c r="N173" s="398"/>
      <c r="O173" s="399"/>
      <c r="P173" s="400"/>
      <c r="Q173" s="401"/>
      <c r="R173" s="396"/>
      <c r="S173" s="398"/>
      <c r="T173" s="399"/>
      <c r="U173" s="400"/>
      <c r="V173" s="401"/>
      <c r="W173" s="396"/>
      <c r="X173" s="398"/>
      <c r="Y173" s="399"/>
      <c r="Z173" s="400"/>
      <c r="AA173" s="401"/>
      <c r="AB173" s="1"/>
    </row>
    <row r="174" spans="2:28" s="2" customFormat="1" ht="9.75" customHeight="1">
      <c r="B174" s="472">
        <f>MAXA(B$14:B173)+1</f>
        <v>41</v>
      </c>
      <c r="D174" s="412" t="s">
        <v>255</v>
      </c>
      <c r="E174" s="120"/>
      <c r="F174" s="193"/>
      <c r="G174" s="120"/>
      <c r="H174" s="392"/>
      <c r="I174" s="412" t="s">
        <v>1</v>
      </c>
      <c r="J174" s="120"/>
      <c r="K174" s="193"/>
      <c r="L174" s="120"/>
      <c r="M174" s="392"/>
      <c r="N174" s="412" t="s">
        <v>235</v>
      </c>
      <c r="O174" s="120"/>
      <c r="P174" s="193"/>
      <c r="Q174" s="120"/>
      <c r="R174" s="392"/>
      <c r="S174" s="412" t="s">
        <v>236</v>
      </c>
      <c r="T174" s="120"/>
      <c r="U174" s="193"/>
      <c r="V174" s="120"/>
      <c r="W174" s="392"/>
      <c r="X174" s="412" t="s">
        <v>17</v>
      </c>
      <c r="Y174" s="120"/>
      <c r="Z174" s="193"/>
      <c r="AA174" s="120"/>
      <c r="AB174" s="1"/>
    </row>
    <row r="175" spans="2:28" s="2" customFormat="1" ht="4.5" customHeight="1">
      <c r="B175" s="473"/>
      <c r="D175" s="571">
        <f>MAXA(D$15:D174)+1</f>
        <v>41</v>
      </c>
      <c r="E175" s="193"/>
      <c r="F175" s="193"/>
      <c r="G175" s="193"/>
      <c r="H175" s="393"/>
      <c r="I175" s="571">
        <f>MAXA(I$15:I174)+1</f>
        <v>41</v>
      </c>
      <c r="J175" s="193"/>
      <c r="K175" s="193"/>
      <c r="L175" s="193"/>
      <c r="M175" s="393"/>
      <c r="N175" s="571">
        <f>MAXA(N$15:N174)+1</f>
        <v>41</v>
      </c>
      <c r="O175" s="193"/>
      <c r="P175" s="193"/>
      <c r="Q175" s="193"/>
      <c r="R175" s="393"/>
      <c r="S175" s="571">
        <f>MAXA(S$15:S174)+1</f>
        <v>41</v>
      </c>
      <c r="T175" s="193"/>
      <c r="U175" s="193"/>
      <c r="V175" s="193"/>
      <c r="W175" s="393"/>
      <c r="X175" s="571">
        <f>MAXA(X$15:X174)+1</f>
        <v>41</v>
      </c>
      <c r="Y175" s="193"/>
      <c r="Z175" s="193"/>
      <c r="AA175" s="193"/>
      <c r="AB175" s="1"/>
    </row>
    <row r="176" spans="2:28" s="2" customFormat="1" ht="9.75" customHeight="1">
      <c r="B176" s="474"/>
      <c r="D176" s="571"/>
      <c r="E176" s="120"/>
      <c r="F176" s="193"/>
      <c r="G176" s="120"/>
      <c r="H176" s="392"/>
      <c r="I176" s="571"/>
      <c r="J176" s="120"/>
      <c r="K176" s="193"/>
      <c r="L176" s="120"/>
      <c r="M176" s="392"/>
      <c r="N176" s="571"/>
      <c r="O176" s="120"/>
      <c r="P176" s="193"/>
      <c r="Q176" s="120"/>
      <c r="R176" s="392"/>
      <c r="S176" s="571"/>
      <c r="T176" s="120"/>
      <c r="U176" s="193"/>
      <c r="V176" s="120"/>
      <c r="W176" s="392"/>
      <c r="X176" s="571"/>
      <c r="Y176" s="120"/>
      <c r="Z176" s="193"/>
      <c r="AA176" s="120"/>
      <c r="AB176" s="1"/>
    </row>
    <row r="177" spans="2:28" s="2" customFormat="1" ht="9.75" customHeight="1">
      <c r="B177" s="24"/>
      <c r="D177" s="398"/>
      <c r="E177" s="399"/>
      <c r="F177" s="400"/>
      <c r="G177" s="401"/>
      <c r="H177" s="396"/>
      <c r="I177" s="398"/>
      <c r="J177" s="399"/>
      <c r="K177" s="400"/>
      <c r="L177" s="401"/>
      <c r="M177" s="396"/>
      <c r="N177" s="398"/>
      <c r="O177" s="399"/>
      <c r="P177" s="400"/>
      <c r="Q177" s="401"/>
      <c r="R177" s="396"/>
      <c r="S177" s="398"/>
      <c r="T177" s="399"/>
      <c r="U177" s="400"/>
      <c r="V177" s="401"/>
      <c r="W177" s="396"/>
      <c r="X177" s="398"/>
      <c r="Y177" s="399"/>
      <c r="Z177" s="400"/>
      <c r="AA177" s="401"/>
      <c r="AB177" s="1"/>
    </row>
    <row r="178" spans="2:28" s="2" customFormat="1" ht="9.75" customHeight="1">
      <c r="B178" s="472">
        <f>MAXA(B$14:B177)+1</f>
        <v>42</v>
      </c>
      <c r="D178" s="412" t="s">
        <v>255</v>
      </c>
      <c r="E178" s="120"/>
      <c r="F178" s="193"/>
      <c r="G178" s="120"/>
      <c r="H178" s="392"/>
      <c r="I178" s="412" t="s">
        <v>1</v>
      </c>
      <c r="J178" s="120"/>
      <c r="K178" s="193"/>
      <c r="L178" s="120"/>
      <c r="M178" s="392"/>
      <c r="N178" s="412" t="s">
        <v>235</v>
      </c>
      <c r="O178" s="120"/>
      <c r="P178" s="193"/>
      <c r="Q178" s="120"/>
      <c r="R178" s="392"/>
      <c r="S178" s="412" t="s">
        <v>236</v>
      </c>
      <c r="T178" s="120"/>
      <c r="U178" s="193"/>
      <c r="V178" s="120"/>
      <c r="W178" s="392"/>
      <c r="X178" s="412" t="s">
        <v>17</v>
      </c>
      <c r="Y178" s="120"/>
      <c r="Z178" s="193"/>
      <c r="AA178" s="120"/>
      <c r="AB178" s="1"/>
    </row>
    <row r="179" spans="2:28" s="2" customFormat="1" ht="4.5" customHeight="1">
      <c r="B179" s="473"/>
      <c r="D179" s="571">
        <f>MAXA(D$15:D178)+1</f>
        <v>42</v>
      </c>
      <c r="E179" s="193"/>
      <c r="F179" s="193"/>
      <c r="G179" s="193"/>
      <c r="H179" s="393"/>
      <c r="I179" s="571">
        <f>MAXA(I$15:I178)+1</f>
        <v>42</v>
      </c>
      <c r="J179" s="193"/>
      <c r="K179" s="193"/>
      <c r="L179" s="193"/>
      <c r="M179" s="393"/>
      <c r="N179" s="571">
        <f>MAXA(N$15:N178)+1</f>
        <v>42</v>
      </c>
      <c r="O179" s="193"/>
      <c r="P179" s="193"/>
      <c r="Q179" s="193"/>
      <c r="R179" s="393"/>
      <c r="S179" s="571">
        <f>MAXA(S$15:S178)+1</f>
        <v>42</v>
      </c>
      <c r="T179" s="193"/>
      <c r="U179" s="193"/>
      <c r="V179" s="193"/>
      <c r="W179" s="393"/>
      <c r="X179" s="571">
        <f>MAXA(X$15:X178)+1</f>
        <v>42</v>
      </c>
      <c r="Y179" s="193"/>
      <c r="Z179" s="193"/>
      <c r="AA179" s="193"/>
      <c r="AB179" s="1"/>
    </row>
    <row r="180" spans="2:28" s="2" customFormat="1" ht="9.75" customHeight="1">
      <c r="B180" s="474"/>
      <c r="D180" s="571"/>
      <c r="E180" s="120"/>
      <c r="F180" s="193"/>
      <c r="G180" s="120"/>
      <c r="H180" s="392"/>
      <c r="I180" s="571"/>
      <c r="J180" s="120"/>
      <c r="K180" s="193"/>
      <c r="L180" s="120"/>
      <c r="M180" s="392"/>
      <c r="N180" s="571"/>
      <c r="O180" s="120"/>
      <c r="P180" s="193"/>
      <c r="Q180" s="120"/>
      <c r="R180" s="392"/>
      <c r="S180" s="571"/>
      <c r="T180" s="120"/>
      <c r="U180" s="193"/>
      <c r="V180" s="120"/>
      <c r="W180" s="392"/>
      <c r="X180" s="571"/>
      <c r="Y180" s="120"/>
      <c r="Z180" s="193"/>
      <c r="AA180" s="120"/>
      <c r="AB180" s="1"/>
    </row>
    <row r="181" spans="2:28" s="2" customFormat="1" ht="9.75" customHeight="1">
      <c r="B181" s="24"/>
      <c r="D181" s="398"/>
      <c r="E181" s="399"/>
      <c r="F181" s="400"/>
      <c r="G181" s="401"/>
      <c r="H181" s="396"/>
      <c r="I181" s="398"/>
      <c r="J181" s="399"/>
      <c r="K181" s="400"/>
      <c r="L181" s="401"/>
      <c r="M181" s="396"/>
      <c r="N181" s="398"/>
      <c r="O181" s="399"/>
      <c r="P181" s="400"/>
      <c r="Q181" s="401"/>
      <c r="R181" s="396"/>
      <c r="S181" s="398"/>
      <c r="T181" s="399"/>
      <c r="U181" s="400"/>
      <c r="V181" s="401"/>
      <c r="W181" s="396"/>
      <c r="X181" s="398"/>
      <c r="Y181" s="399"/>
      <c r="Z181" s="400"/>
      <c r="AA181" s="401"/>
      <c r="AB181" s="1"/>
    </row>
    <row r="182" spans="2:28" s="2" customFormat="1" ht="9.75" customHeight="1">
      <c r="B182" s="472">
        <f>MAXA(B$14:B181)+1</f>
        <v>43</v>
      </c>
      <c r="D182" s="412" t="s">
        <v>255</v>
      </c>
      <c r="E182" s="120"/>
      <c r="F182" s="193"/>
      <c r="G182" s="120"/>
      <c r="H182" s="392"/>
      <c r="I182" s="412" t="s">
        <v>1</v>
      </c>
      <c r="J182" s="120"/>
      <c r="K182" s="193"/>
      <c r="L182" s="120"/>
      <c r="M182" s="392"/>
      <c r="N182" s="412" t="s">
        <v>235</v>
      </c>
      <c r="O182" s="120"/>
      <c r="P182" s="193"/>
      <c r="Q182" s="120"/>
      <c r="R182" s="392"/>
      <c r="S182" s="412" t="s">
        <v>236</v>
      </c>
      <c r="T182" s="120"/>
      <c r="U182" s="193"/>
      <c r="V182" s="120"/>
      <c r="W182" s="392"/>
      <c r="X182" s="412" t="s">
        <v>17</v>
      </c>
      <c r="Y182" s="120"/>
      <c r="Z182" s="193"/>
      <c r="AA182" s="120"/>
      <c r="AB182" s="1"/>
    </row>
    <row r="183" spans="2:28" s="2" customFormat="1" ht="4.5" customHeight="1">
      <c r="B183" s="473"/>
      <c r="D183" s="571">
        <f>MAXA(D$15:D182)+1</f>
        <v>43</v>
      </c>
      <c r="E183" s="193"/>
      <c r="F183" s="193"/>
      <c r="G183" s="193"/>
      <c r="H183" s="393"/>
      <c r="I183" s="571">
        <f>MAXA(I$15:I182)+1</f>
        <v>43</v>
      </c>
      <c r="J183" s="193"/>
      <c r="K183" s="193"/>
      <c r="L183" s="193"/>
      <c r="M183" s="393"/>
      <c r="N183" s="571">
        <f>MAXA(N$15:N182)+1</f>
        <v>43</v>
      </c>
      <c r="O183" s="193"/>
      <c r="P183" s="193"/>
      <c r="Q183" s="193"/>
      <c r="R183" s="393"/>
      <c r="S183" s="571">
        <f>MAXA(S$15:S182)+1</f>
        <v>43</v>
      </c>
      <c r="T183" s="193"/>
      <c r="U183" s="193"/>
      <c r="V183" s="193"/>
      <c r="W183" s="393"/>
      <c r="X183" s="571">
        <f>MAXA(X$15:X182)+1</f>
        <v>43</v>
      </c>
      <c r="Y183" s="193"/>
      <c r="Z183" s="193"/>
      <c r="AA183" s="193"/>
      <c r="AB183" s="1"/>
    </row>
    <row r="184" spans="2:28" s="2" customFormat="1" ht="9.75" customHeight="1">
      <c r="B184" s="474"/>
      <c r="D184" s="571"/>
      <c r="E184" s="120"/>
      <c r="F184" s="193"/>
      <c r="G184" s="120"/>
      <c r="H184" s="392"/>
      <c r="I184" s="571"/>
      <c r="J184" s="120"/>
      <c r="K184" s="193"/>
      <c r="L184" s="120"/>
      <c r="M184" s="392"/>
      <c r="N184" s="571"/>
      <c r="O184" s="120"/>
      <c r="P184" s="193"/>
      <c r="Q184" s="120"/>
      <c r="R184" s="392"/>
      <c r="S184" s="571"/>
      <c r="T184" s="120"/>
      <c r="U184" s="193"/>
      <c r="V184" s="120"/>
      <c r="W184" s="392"/>
      <c r="X184" s="571"/>
      <c r="Y184" s="120"/>
      <c r="Z184" s="193"/>
      <c r="AA184" s="120"/>
      <c r="AB184" s="1"/>
    </row>
    <row r="185" spans="2:27" ht="9.75" customHeight="1">
      <c r="B185" s="24"/>
      <c r="D185" s="398"/>
      <c r="E185" s="399"/>
      <c r="F185" s="400"/>
      <c r="G185" s="401"/>
      <c r="H185" s="396"/>
      <c r="I185" s="398"/>
      <c r="J185" s="399"/>
      <c r="K185" s="400"/>
      <c r="L185" s="401"/>
      <c r="M185" s="396"/>
      <c r="N185" s="398"/>
      <c r="O185" s="399"/>
      <c r="P185" s="400"/>
      <c r="Q185" s="401"/>
      <c r="R185" s="396"/>
      <c r="S185" s="398"/>
      <c r="T185" s="399"/>
      <c r="U185" s="400"/>
      <c r="V185" s="401"/>
      <c r="W185" s="396"/>
      <c r="X185" s="398"/>
      <c r="Y185" s="399"/>
      <c r="Z185" s="400"/>
      <c r="AA185" s="401"/>
    </row>
    <row r="186" spans="2:27" ht="9.75" customHeight="1">
      <c r="B186" s="472">
        <f>MAXA(B$14:B185)+1</f>
        <v>44</v>
      </c>
      <c r="C186" s="2"/>
      <c r="D186" s="412" t="s">
        <v>255</v>
      </c>
      <c r="E186" s="120"/>
      <c r="F186" s="193"/>
      <c r="G186" s="120"/>
      <c r="H186" s="392"/>
      <c r="I186" s="412" t="s">
        <v>1</v>
      </c>
      <c r="J186" s="120"/>
      <c r="K186" s="193"/>
      <c r="L186" s="120"/>
      <c r="M186" s="392"/>
      <c r="N186" s="412" t="s">
        <v>235</v>
      </c>
      <c r="O186" s="120"/>
      <c r="P186" s="193"/>
      <c r="Q186" s="120"/>
      <c r="R186" s="392"/>
      <c r="S186" s="412" t="s">
        <v>236</v>
      </c>
      <c r="T186" s="120"/>
      <c r="U186" s="193"/>
      <c r="V186" s="120"/>
      <c r="W186" s="392"/>
      <c r="X186" s="412" t="s">
        <v>17</v>
      </c>
      <c r="Y186" s="120"/>
      <c r="Z186" s="193"/>
      <c r="AA186" s="120"/>
    </row>
    <row r="187" spans="2:27" ht="4.5" customHeight="1">
      <c r="B187" s="473"/>
      <c r="C187" s="2"/>
      <c r="D187" s="571">
        <f>MAXA(D$15:D186)+1</f>
        <v>44</v>
      </c>
      <c r="E187" s="193"/>
      <c r="F187" s="193"/>
      <c r="G187" s="193"/>
      <c r="H187" s="393"/>
      <c r="I187" s="571">
        <f>MAXA(I$15:I186)+1</f>
        <v>44</v>
      </c>
      <c r="J187" s="193"/>
      <c r="K187" s="193"/>
      <c r="L187" s="193"/>
      <c r="M187" s="393"/>
      <c r="N187" s="571">
        <f>MAXA(N$15:N186)+1</f>
        <v>44</v>
      </c>
      <c r="O187" s="193"/>
      <c r="P187" s="193"/>
      <c r="Q187" s="193"/>
      <c r="R187" s="393"/>
      <c r="S187" s="571">
        <f>MAXA(S$15:S186)+1</f>
        <v>44</v>
      </c>
      <c r="T187" s="193"/>
      <c r="U187" s="193"/>
      <c r="V187" s="193"/>
      <c r="W187" s="393"/>
      <c r="X187" s="571">
        <f>MAXA(X$15:X186)+1</f>
        <v>44</v>
      </c>
      <c r="Y187" s="193"/>
      <c r="Z187" s="193"/>
      <c r="AA187" s="193"/>
    </row>
    <row r="188" spans="2:27" ht="9.75" customHeight="1">
      <c r="B188" s="474"/>
      <c r="C188" s="2"/>
      <c r="D188" s="571"/>
      <c r="E188" s="120"/>
      <c r="F188" s="193"/>
      <c r="G188" s="120"/>
      <c r="H188" s="392"/>
      <c r="I188" s="571"/>
      <c r="J188" s="120"/>
      <c r="K188" s="193"/>
      <c r="L188" s="120"/>
      <c r="M188" s="392"/>
      <c r="N188" s="571"/>
      <c r="O188" s="120"/>
      <c r="P188" s="193"/>
      <c r="Q188" s="120"/>
      <c r="R188" s="392"/>
      <c r="S188" s="571"/>
      <c r="T188" s="120"/>
      <c r="U188" s="193"/>
      <c r="V188" s="120"/>
      <c r="W188" s="392"/>
      <c r="X188" s="571"/>
      <c r="Y188" s="120"/>
      <c r="Z188" s="193"/>
      <c r="AA188" s="120"/>
    </row>
    <row r="189" spans="2:27" ht="9.75" customHeight="1">
      <c r="B189" s="24"/>
      <c r="D189" s="398"/>
      <c r="E189" s="399"/>
      <c r="F189" s="400"/>
      <c r="G189" s="401"/>
      <c r="H189" s="396"/>
      <c r="I189" s="398"/>
      <c r="J189" s="399"/>
      <c r="K189" s="400"/>
      <c r="L189" s="401"/>
      <c r="M189" s="396"/>
      <c r="N189" s="398"/>
      <c r="O189" s="399"/>
      <c r="P189" s="400"/>
      <c r="Q189" s="401"/>
      <c r="R189" s="396"/>
      <c r="S189" s="398"/>
      <c r="T189" s="399"/>
      <c r="U189" s="400"/>
      <c r="V189" s="401"/>
      <c r="W189" s="396"/>
      <c r="X189" s="398"/>
      <c r="Y189" s="399"/>
      <c r="Z189" s="400"/>
      <c r="AA189" s="401"/>
    </row>
    <row r="190" spans="2:27" ht="9.75" customHeight="1">
      <c r="B190" s="472">
        <f>MAXA(B$14:B189)+1</f>
        <v>45</v>
      </c>
      <c r="C190" s="2"/>
      <c r="D190" s="412" t="s">
        <v>255</v>
      </c>
      <c r="E190" s="120"/>
      <c r="F190" s="193"/>
      <c r="G190" s="120"/>
      <c r="H190" s="392"/>
      <c r="I190" s="412" t="s">
        <v>1</v>
      </c>
      <c r="J190" s="120"/>
      <c r="K190" s="193"/>
      <c r="L190" s="120"/>
      <c r="M190" s="392"/>
      <c r="N190" s="412" t="s">
        <v>235</v>
      </c>
      <c r="O190" s="120"/>
      <c r="P190" s="193"/>
      <c r="Q190" s="120"/>
      <c r="R190" s="392"/>
      <c r="S190" s="412" t="s">
        <v>236</v>
      </c>
      <c r="T190" s="120"/>
      <c r="U190" s="193"/>
      <c r="V190" s="120"/>
      <c r="W190" s="392"/>
      <c r="X190" s="412" t="s">
        <v>17</v>
      </c>
      <c r="Y190" s="120"/>
      <c r="Z190" s="193"/>
      <c r="AA190" s="120"/>
    </row>
    <row r="191" spans="2:27" ht="4.5" customHeight="1">
      <c r="B191" s="473"/>
      <c r="C191" s="2"/>
      <c r="D191" s="571">
        <f>MAXA(D$15:D190)+1</f>
        <v>45</v>
      </c>
      <c r="E191" s="193"/>
      <c r="F191" s="193"/>
      <c r="G191" s="193"/>
      <c r="H191" s="393"/>
      <c r="I191" s="571">
        <f>MAXA(I$15:I190)+1</f>
        <v>45</v>
      </c>
      <c r="J191" s="193"/>
      <c r="K191" s="193"/>
      <c r="L191" s="193"/>
      <c r="M191" s="393"/>
      <c r="N191" s="571">
        <f>MAXA(N$15:N190)+1</f>
        <v>45</v>
      </c>
      <c r="O191" s="193"/>
      <c r="P191" s="193"/>
      <c r="Q191" s="193"/>
      <c r="R191" s="393"/>
      <c r="S191" s="571">
        <f>MAXA(S$15:S190)+1</f>
        <v>45</v>
      </c>
      <c r="T191" s="193"/>
      <c r="U191" s="193"/>
      <c r="V191" s="193"/>
      <c r="W191" s="393"/>
      <c r="X191" s="571">
        <f>MAXA(X$15:X190)+1</f>
        <v>45</v>
      </c>
      <c r="Y191" s="193"/>
      <c r="Z191" s="193"/>
      <c r="AA191" s="193"/>
    </row>
    <row r="192" spans="2:27" ht="9.75" customHeight="1">
      <c r="B192" s="474"/>
      <c r="C192" s="2"/>
      <c r="D192" s="571"/>
      <c r="E192" s="120"/>
      <c r="F192" s="193"/>
      <c r="G192" s="120"/>
      <c r="H192" s="392"/>
      <c r="I192" s="571"/>
      <c r="J192" s="120"/>
      <c r="K192" s="193"/>
      <c r="L192" s="120"/>
      <c r="M192" s="392"/>
      <c r="N192" s="571"/>
      <c r="O192" s="120"/>
      <c r="P192" s="193"/>
      <c r="Q192" s="120"/>
      <c r="R192" s="392"/>
      <c r="S192" s="571"/>
      <c r="T192" s="120"/>
      <c r="U192" s="193"/>
      <c r="V192" s="120"/>
      <c r="W192" s="392"/>
      <c r="X192" s="571"/>
      <c r="Y192" s="120"/>
      <c r="Z192" s="193"/>
      <c r="AA192" s="120"/>
    </row>
    <row r="193" spans="2:27" ht="9.75" customHeight="1">
      <c r="B193" s="24"/>
      <c r="D193" s="398"/>
      <c r="E193" s="399"/>
      <c r="F193" s="400"/>
      <c r="G193" s="401"/>
      <c r="H193" s="396"/>
      <c r="I193" s="398"/>
      <c r="J193" s="399"/>
      <c r="K193" s="400"/>
      <c r="L193" s="401"/>
      <c r="M193" s="396"/>
      <c r="N193" s="398"/>
      <c r="O193" s="399"/>
      <c r="P193" s="400"/>
      <c r="Q193" s="401"/>
      <c r="R193" s="396"/>
      <c r="S193" s="398"/>
      <c r="T193" s="399"/>
      <c r="U193" s="400"/>
      <c r="V193" s="401"/>
      <c r="W193" s="396"/>
      <c r="X193" s="398"/>
      <c r="Y193" s="399"/>
      <c r="Z193" s="400"/>
      <c r="AA193" s="401"/>
    </row>
    <row r="194" spans="2:27" ht="9.75" customHeight="1">
      <c r="B194" s="472">
        <f>MAXA(B$14:B193)+1</f>
        <v>46</v>
      </c>
      <c r="C194" s="2"/>
      <c r="D194" s="412" t="s">
        <v>255</v>
      </c>
      <c r="E194" s="120"/>
      <c r="F194" s="193"/>
      <c r="G194" s="120"/>
      <c r="H194" s="392"/>
      <c r="I194" s="412" t="s">
        <v>1</v>
      </c>
      <c r="J194" s="120"/>
      <c r="K194" s="193"/>
      <c r="L194" s="120"/>
      <c r="M194" s="392"/>
      <c r="N194" s="412" t="s">
        <v>235</v>
      </c>
      <c r="O194" s="120"/>
      <c r="P194" s="193"/>
      <c r="Q194" s="120"/>
      <c r="R194" s="392"/>
      <c r="S194" s="412" t="s">
        <v>236</v>
      </c>
      <c r="T194" s="120"/>
      <c r="U194" s="193"/>
      <c r="V194" s="120"/>
      <c r="W194" s="392"/>
      <c r="X194" s="412" t="s">
        <v>17</v>
      </c>
      <c r="Y194" s="120"/>
      <c r="Z194" s="193"/>
      <c r="AA194" s="120"/>
    </row>
    <row r="195" spans="2:27" ht="4.5" customHeight="1">
      <c r="B195" s="473"/>
      <c r="C195" s="2"/>
      <c r="D195" s="571">
        <f>MAXA(D$15:D194)+1</f>
        <v>46</v>
      </c>
      <c r="E195" s="193"/>
      <c r="F195" s="193"/>
      <c r="G195" s="193"/>
      <c r="H195" s="393"/>
      <c r="I195" s="571">
        <f>MAXA(I$15:I194)+1</f>
        <v>46</v>
      </c>
      <c r="J195" s="193"/>
      <c r="K195" s="193"/>
      <c r="L195" s="193"/>
      <c r="M195" s="393"/>
      <c r="N195" s="571">
        <f>MAXA(N$15:N194)+1</f>
        <v>46</v>
      </c>
      <c r="O195" s="193"/>
      <c r="P195" s="193"/>
      <c r="Q195" s="193"/>
      <c r="R195" s="393"/>
      <c r="S195" s="571">
        <f>MAXA(S$15:S194)+1</f>
        <v>46</v>
      </c>
      <c r="T195" s="193"/>
      <c r="U195" s="193"/>
      <c r="V195" s="193"/>
      <c r="W195" s="393"/>
      <c r="X195" s="571">
        <f>MAXA(X$15:X194)+1</f>
        <v>46</v>
      </c>
      <c r="Y195" s="193"/>
      <c r="Z195" s="193"/>
      <c r="AA195" s="193"/>
    </row>
    <row r="196" spans="2:27" ht="9.75" customHeight="1">
      <c r="B196" s="474"/>
      <c r="C196" s="2"/>
      <c r="D196" s="571"/>
      <c r="E196" s="120"/>
      <c r="F196" s="193"/>
      <c r="G196" s="120"/>
      <c r="H196" s="392"/>
      <c r="I196" s="571"/>
      <c r="J196" s="120"/>
      <c r="K196" s="193"/>
      <c r="L196" s="120"/>
      <c r="M196" s="392"/>
      <c r="N196" s="571"/>
      <c r="O196" s="120"/>
      <c r="P196" s="193"/>
      <c r="Q196" s="120"/>
      <c r="R196" s="392"/>
      <c r="S196" s="571"/>
      <c r="T196" s="120"/>
      <c r="U196" s="193"/>
      <c r="V196" s="120"/>
      <c r="W196" s="392"/>
      <c r="X196" s="571"/>
      <c r="Y196" s="120"/>
      <c r="Z196" s="193"/>
      <c r="AA196" s="120"/>
    </row>
    <row r="197" spans="2:27" ht="9.75" customHeight="1">
      <c r="B197" s="24"/>
      <c r="D197" s="398"/>
      <c r="E197" s="399"/>
      <c r="F197" s="400"/>
      <c r="G197" s="401"/>
      <c r="H197" s="396"/>
      <c r="I197" s="398"/>
      <c r="J197" s="399"/>
      <c r="K197" s="400"/>
      <c r="L197" s="401"/>
      <c r="M197" s="396"/>
      <c r="N197" s="398"/>
      <c r="O197" s="399"/>
      <c r="P197" s="400"/>
      <c r="Q197" s="401"/>
      <c r="R197" s="396"/>
      <c r="S197" s="398"/>
      <c r="T197" s="399"/>
      <c r="U197" s="400"/>
      <c r="V197" s="401"/>
      <c r="W197" s="396"/>
      <c r="X197" s="398"/>
      <c r="Y197" s="399"/>
      <c r="Z197" s="400"/>
      <c r="AA197" s="401"/>
    </row>
    <row r="198" spans="2:27" ht="9.75" customHeight="1">
      <c r="B198" s="472">
        <f>MAXA(B$14:B197)+1</f>
        <v>47</v>
      </c>
      <c r="C198" s="2"/>
      <c r="D198" s="412" t="s">
        <v>255</v>
      </c>
      <c r="E198" s="120"/>
      <c r="F198" s="193"/>
      <c r="G198" s="120"/>
      <c r="H198" s="392"/>
      <c r="I198" s="412" t="s">
        <v>1</v>
      </c>
      <c r="J198" s="120"/>
      <c r="K198" s="193"/>
      <c r="L198" s="120"/>
      <c r="M198" s="392"/>
      <c r="N198" s="412" t="s">
        <v>235</v>
      </c>
      <c r="O198" s="120"/>
      <c r="P198" s="193"/>
      <c r="Q198" s="120"/>
      <c r="R198" s="392"/>
      <c r="S198" s="412" t="s">
        <v>236</v>
      </c>
      <c r="T198" s="120"/>
      <c r="U198" s="193"/>
      <c r="V198" s="120"/>
      <c r="W198" s="392"/>
      <c r="X198" s="412" t="s">
        <v>17</v>
      </c>
      <c r="Y198" s="120"/>
      <c r="Z198" s="193"/>
      <c r="AA198" s="120"/>
    </row>
    <row r="199" spans="2:27" ht="4.5" customHeight="1">
      <c r="B199" s="473"/>
      <c r="C199" s="2"/>
      <c r="D199" s="571">
        <f>MAXA(D$15:D198)+1</f>
        <v>47</v>
      </c>
      <c r="E199" s="193"/>
      <c r="F199" s="193"/>
      <c r="G199" s="193"/>
      <c r="H199" s="393"/>
      <c r="I199" s="571">
        <f>MAXA(I$15:I198)+1</f>
        <v>47</v>
      </c>
      <c r="J199" s="193"/>
      <c r="K199" s="193"/>
      <c r="L199" s="193"/>
      <c r="M199" s="393"/>
      <c r="N199" s="571">
        <f>MAXA(N$15:N198)+1</f>
        <v>47</v>
      </c>
      <c r="O199" s="193"/>
      <c r="P199" s="193"/>
      <c r="Q199" s="193"/>
      <c r="R199" s="393"/>
      <c r="S199" s="571">
        <f>MAXA(S$15:S198)+1</f>
        <v>47</v>
      </c>
      <c r="T199" s="193"/>
      <c r="U199" s="193"/>
      <c r="V199" s="193"/>
      <c r="W199" s="393"/>
      <c r="X199" s="571">
        <f>MAXA(X$15:X198)+1</f>
        <v>47</v>
      </c>
      <c r="Y199" s="193"/>
      <c r="Z199" s="193"/>
      <c r="AA199" s="193"/>
    </row>
    <row r="200" spans="2:27" ht="9.75" customHeight="1">
      <c r="B200" s="474"/>
      <c r="C200" s="2"/>
      <c r="D200" s="571"/>
      <c r="E200" s="120"/>
      <c r="F200" s="193"/>
      <c r="G200" s="120"/>
      <c r="H200" s="392"/>
      <c r="I200" s="571"/>
      <c r="J200" s="120"/>
      <c r="K200" s="193"/>
      <c r="L200" s="120"/>
      <c r="M200" s="392"/>
      <c r="N200" s="571"/>
      <c r="O200" s="120"/>
      <c r="P200" s="193"/>
      <c r="Q200" s="120"/>
      <c r="R200" s="392"/>
      <c r="S200" s="571"/>
      <c r="T200" s="120"/>
      <c r="U200" s="193"/>
      <c r="V200" s="120"/>
      <c r="W200" s="392"/>
      <c r="X200" s="571"/>
      <c r="Y200" s="120"/>
      <c r="Z200" s="193"/>
      <c r="AA200" s="120"/>
    </row>
    <row r="201" spans="2:27" ht="9.75" customHeight="1">
      <c r="B201" s="24"/>
      <c r="D201" s="398"/>
      <c r="E201" s="399"/>
      <c r="F201" s="400"/>
      <c r="G201" s="401"/>
      <c r="H201" s="396"/>
      <c r="I201" s="398"/>
      <c r="J201" s="399"/>
      <c r="K201" s="400"/>
      <c r="L201" s="401"/>
      <c r="M201" s="396"/>
      <c r="N201" s="398"/>
      <c r="O201" s="399"/>
      <c r="P201" s="400"/>
      <c r="Q201" s="401"/>
      <c r="R201" s="396"/>
      <c r="S201" s="398"/>
      <c r="T201" s="399"/>
      <c r="U201" s="400"/>
      <c r="V201" s="401"/>
      <c r="W201" s="396"/>
      <c r="X201" s="398"/>
      <c r="Y201" s="399"/>
      <c r="Z201" s="400"/>
      <c r="AA201" s="401"/>
    </row>
    <row r="202" spans="2:27" ht="9.75" customHeight="1">
      <c r="B202" s="472">
        <f>MAXA(B$14:B201)+1</f>
        <v>48</v>
      </c>
      <c r="C202" s="2"/>
      <c r="D202" s="412" t="s">
        <v>255</v>
      </c>
      <c r="E202" s="120"/>
      <c r="F202" s="193"/>
      <c r="G202" s="120"/>
      <c r="H202" s="392"/>
      <c r="I202" s="412" t="s">
        <v>1</v>
      </c>
      <c r="J202" s="120"/>
      <c r="K202" s="193"/>
      <c r="L202" s="120"/>
      <c r="M202" s="392"/>
      <c r="N202" s="412" t="s">
        <v>235</v>
      </c>
      <c r="O202" s="120"/>
      <c r="P202" s="193"/>
      <c r="Q202" s="120"/>
      <c r="R202" s="392"/>
      <c r="S202" s="412" t="s">
        <v>236</v>
      </c>
      <c r="T202" s="120"/>
      <c r="U202" s="193"/>
      <c r="V202" s="120"/>
      <c r="W202" s="392"/>
      <c r="X202" s="412" t="s">
        <v>17</v>
      </c>
      <c r="Y202" s="120"/>
      <c r="Z202" s="193"/>
      <c r="AA202" s="120"/>
    </row>
    <row r="203" spans="2:27" ht="4.5" customHeight="1">
      <c r="B203" s="473"/>
      <c r="C203" s="2"/>
      <c r="D203" s="571">
        <f>MAXA(D$15:D202)+1</f>
        <v>48</v>
      </c>
      <c r="E203" s="193"/>
      <c r="F203" s="193"/>
      <c r="G203" s="193"/>
      <c r="H203" s="393"/>
      <c r="I203" s="571">
        <f>MAXA(I$15:I202)+1</f>
        <v>48</v>
      </c>
      <c r="J203" s="193"/>
      <c r="K203" s="193"/>
      <c r="L203" s="193"/>
      <c r="M203" s="393"/>
      <c r="N203" s="571">
        <f>MAXA(N$15:N202)+1</f>
        <v>48</v>
      </c>
      <c r="O203" s="193"/>
      <c r="P203" s="193"/>
      <c r="Q203" s="193"/>
      <c r="R203" s="393"/>
      <c r="S203" s="571">
        <f>MAXA(S$15:S202)+1</f>
        <v>48</v>
      </c>
      <c r="T203" s="193"/>
      <c r="U203" s="193"/>
      <c r="V203" s="193"/>
      <c r="W203" s="393"/>
      <c r="X203" s="571">
        <f>MAXA(X$15:X202)+1</f>
        <v>48</v>
      </c>
      <c r="Y203" s="193"/>
      <c r="Z203" s="193"/>
      <c r="AA203" s="193"/>
    </row>
    <row r="204" spans="2:27" ht="9.75" customHeight="1">
      <c r="B204" s="474"/>
      <c r="C204" s="2"/>
      <c r="D204" s="571"/>
      <c r="E204" s="120"/>
      <c r="F204" s="193"/>
      <c r="G204" s="120"/>
      <c r="H204" s="392"/>
      <c r="I204" s="571"/>
      <c r="J204" s="120"/>
      <c r="K204" s="193"/>
      <c r="L204" s="120"/>
      <c r="M204" s="392"/>
      <c r="N204" s="571"/>
      <c r="O204" s="120"/>
      <c r="P204" s="193"/>
      <c r="Q204" s="120"/>
      <c r="R204" s="392"/>
      <c r="S204" s="571"/>
      <c r="T204" s="120"/>
      <c r="U204" s="193"/>
      <c r="V204" s="120"/>
      <c r="W204" s="392"/>
      <c r="X204" s="571"/>
      <c r="Y204" s="120"/>
      <c r="Z204" s="193"/>
      <c r="AA204" s="120"/>
    </row>
    <row r="205" spans="2:27" ht="9.75" customHeight="1">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0:15" ht="11.25" customHeight="1">
      <c r="J206" s="402" t="s">
        <v>4</v>
      </c>
      <c r="K206" s="17"/>
      <c r="L206" s="17"/>
      <c r="O206" s="402" t="s">
        <v>4</v>
      </c>
    </row>
    <row r="207" ht="12" customHeight="1">
      <c r="AB207" s="386"/>
    </row>
  </sheetData>
  <sheetProtection/>
  <mergeCells count="310">
    <mergeCell ref="T9:V9"/>
    <mergeCell ref="T10:V11"/>
    <mergeCell ref="B9:B12"/>
    <mergeCell ref="D9:D11"/>
    <mergeCell ref="E9:G9"/>
    <mergeCell ref="I9:I11"/>
    <mergeCell ref="E10:G11"/>
    <mergeCell ref="J9:L9"/>
    <mergeCell ref="N15:N16"/>
    <mergeCell ref="N9:N11"/>
    <mergeCell ref="O9:Q9"/>
    <mergeCell ref="S9:S11"/>
    <mergeCell ref="J10:L11"/>
    <mergeCell ref="O10:Q11"/>
    <mergeCell ref="X31:X32"/>
    <mergeCell ref="X9:X11"/>
    <mergeCell ref="Y9:AA9"/>
    <mergeCell ref="Y10:AA11"/>
    <mergeCell ref="D23:D24"/>
    <mergeCell ref="I23:I24"/>
    <mergeCell ref="N23:N24"/>
    <mergeCell ref="S23:S24"/>
    <mergeCell ref="X23:X24"/>
    <mergeCell ref="I15:I16"/>
    <mergeCell ref="X39:X40"/>
    <mergeCell ref="D27:D28"/>
    <mergeCell ref="I27:I28"/>
    <mergeCell ref="N27:N28"/>
    <mergeCell ref="S27:S28"/>
    <mergeCell ref="X27:X28"/>
    <mergeCell ref="D31:D32"/>
    <mergeCell ref="I31:I32"/>
    <mergeCell ref="N31:N32"/>
    <mergeCell ref="S31:S32"/>
    <mergeCell ref="X47:X48"/>
    <mergeCell ref="D35:D36"/>
    <mergeCell ref="I35:I36"/>
    <mergeCell ref="N35:N36"/>
    <mergeCell ref="S35:S36"/>
    <mergeCell ref="X35:X36"/>
    <mergeCell ref="D39:D40"/>
    <mergeCell ref="I39:I40"/>
    <mergeCell ref="N39:N40"/>
    <mergeCell ref="S39:S40"/>
    <mergeCell ref="X55:X56"/>
    <mergeCell ref="D43:D44"/>
    <mergeCell ref="I43:I44"/>
    <mergeCell ref="N43:N44"/>
    <mergeCell ref="S43:S44"/>
    <mergeCell ref="X43:X44"/>
    <mergeCell ref="D47:D48"/>
    <mergeCell ref="I47:I48"/>
    <mergeCell ref="N47:N48"/>
    <mergeCell ref="S47:S48"/>
    <mergeCell ref="X63:X64"/>
    <mergeCell ref="D51:D52"/>
    <mergeCell ref="I51:I52"/>
    <mergeCell ref="N51:N52"/>
    <mergeCell ref="S51:S52"/>
    <mergeCell ref="X51:X52"/>
    <mergeCell ref="D55:D56"/>
    <mergeCell ref="I55:I56"/>
    <mergeCell ref="N55:N56"/>
    <mergeCell ref="S55:S56"/>
    <mergeCell ref="X71:X72"/>
    <mergeCell ref="D59:D60"/>
    <mergeCell ref="I59:I60"/>
    <mergeCell ref="N59:N60"/>
    <mergeCell ref="S59:S60"/>
    <mergeCell ref="X59:X60"/>
    <mergeCell ref="D63:D64"/>
    <mergeCell ref="I63:I64"/>
    <mergeCell ref="N63:N64"/>
    <mergeCell ref="S63:S64"/>
    <mergeCell ref="X79:X80"/>
    <mergeCell ref="D67:D68"/>
    <mergeCell ref="I67:I68"/>
    <mergeCell ref="N67:N68"/>
    <mergeCell ref="S67:S68"/>
    <mergeCell ref="X67:X68"/>
    <mergeCell ref="D71:D72"/>
    <mergeCell ref="I71:I72"/>
    <mergeCell ref="N71:N72"/>
    <mergeCell ref="S71:S72"/>
    <mergeCell ref="X87:X88"/>
    <mergeCell ref="D75:D76"/>
    <mergeCell ref="I75:I76"/>
    <mergeCell ref="N75:N76"/>
    <mergeCell ref="S75:S76"/>
    <mergeCell ref="X75:X76"/>
    <mergeCell ref="D79:D80"/>
    <mergeCell ref="I79:I80"/>
    <mergeCell ref="N79:N80"/>
    <mergeCell ref="S79:S80"/>
    <mergeCell ref="X95:X96"/>
    <mergeCell ref="D83:D84"/>
    <mergeCell ref="I83:I84"/>
    <mergeCell ref="N83:N84"/>
    <mergeCell ref="S83:S84"/>
    <mergeCell ref="X83:X84"/>
    <mergeCell ref="D87:D88"/>
    <mergeCell ref="I87:I88"/>
    <mergeCell ref="N87:N88"/>
    <mergeCell ref="S87:S88"/>
    <mergeCell ref="X103:X104"/>
    <mergeCell ref="D91:D92"/>
    <mergeCell ref="I91:I92"/>
    <mergeCell ref="N91:N92"/>
    <mergeCell ref="S91:S92"/>
    <mergeCell ref="X91:X92"/>
    <mergeCell ref="D95:D96"/>
    <mergeCell ref="I95:I96"/>
    <mergeCell ref="N95:N96"/>
    <mergeCell ref="S95:S96"/>
    <mergeCell ref="X111:X112"/>
    <mergeCell ref="D99:D100"/>
    <mergeCell ref="I99:I100"/>
    <mergeCell ref="N99:N100"/>
    <mergeCell ref="S99:S100"/>
    <mergeCell ref="X99:X100"/>
    <mergeCell ref="D103:D104"/>
    <mergeCell ref="I103:I104"/>
    <mergeCell ref="N103:N104"/>
    <mergeCell ref="S103:S104"/>
    <mergeCell ref="X119:X120"/>
    <mergeCell ref="D107:D108"/>
    <mergeCell ref="I107:I108"/>
    <mergeCell ref="N107:N108"/>
    <mergeCell ref="S107:S108"/>
    <mergeCell ref="X107:X108"/>
    <mergeCell ref="D111:D112"/>
    <mergeCell ref="I111:I112"/>
    <mergeCell ref="N111:N112"/>
    <mergeCell ref="S111:S112"/>
    <mergeCell ref="X127:X128"/>
    <mergeCell ref="D115:D116"/>
    <mergeCell ref="I115:I116"/>
    <mergeCell ref="N115:N116"/>
    <mergeCell ref="S115:S116"/>
    <mergeCell ref="X115:X116"/>
    <mergeCell ref="D119:D120"/>
    <mergeCell ref="I119:I120"/>
    <mergeCell ref="N119:N120"/>
    <mergeCell ref="S119:S120"/>
    <mergeCell ref="X135:X136"/>
    <mergeCell ref="D123:D124"/>
    <mergeCell ref="I123:I124"/>
    <mergeCell ref="N123:N124"/>
    <mergeCell ref="S123:S124"/>
    <mergeCell ref="X123:X124"/>
    <mergeCell ref="D127:D128"/>
    <mergeCell ref="I127:I128"/>
    <mergeCell ref="N127:N128"/>
    <mergeCell ref="S127:S128"/>
    <mergeCell ref="X143:X144"/>
    <mergeCell ref="D131:D132"/>
    <mergeCell ref="I131:I132"/>
    <mergeCell ref="N131:N132"/>
    <mergeCell ref="S131:S132"/>
    <mergeCell ref="X131:X132"/>
    <mergeCell ref="D135:D136"/>
    <mergeCell ref="I135:I136"/>
    <mergeCell ref="N135:N136"/>
    <mergeCell ref="S135:S136"/>
    <mergeCell ref="X151:X152"/>
    <mergeCell ref="D139:D140"/>
    <mergeCell ref="I139:I140"/>
    <mergeCell ref="N139:N140"/>
    <mergeCell ref="S139:S140"/>
    <mergeCell ref="X139:X140"/>
    <mergeCell ref="D143:D144"/>
    <mergeCell ref="I143:I144"/>
    <mergeCell ref="N143:N144"/>
    <mergeCell ref="S143:S144"/>
    <mergeCell ref="X159:X160"/>
    <mergeCell ref="D147:D148"/>
    <mergeCell ref="I147:I148"/>
    <mergeCell ref="N147:N148"/>
    <mergeCell ref="S147:S148"/>
    <mergeCell ref="X147:X148"/>
    <mergeCell ref="D151:D152"/>
    <mergeCell ref="I151:I152"/>
    <mergeCell ref="N151:N152"/>
    <mergeCell ref="S151:S152"/>
    <mergeCell ref="X167:X168"/>
    <mergeCell ref="D155:D156"/>
    <mergeCell ref="I155:I156"/>
    <mergeCell ref="N155:N156"/>
    <mergeCell ref="S155:S156"/>
    <mergeCell ref="X155:X156"/>
    <mergeCell ref="D159:D160"/>
    <mergeCell ref="I159:I160"/>
    <mergeCell ref="N159:N160"/>
    <mergeCell ref="S159:S160"/>
    <mergeCell ref="X175:X176"/>
    <mergeCell ref="D163:D164"/>
    <mergeCell ref="I163:I164"/>
    <mergeCell ref="N163:N164"/>
    <mergeCell ref="S163:S164"/>
    <mergeCell ref="X163:X164"/>
    <mergeCell ref="D167:D168"/>
    <mergeCell ref="I167:I168"/>
    <mergeCell ref="N167:N168"/>
    <mergeCell ref="S167:S168"/>
    <mergeCell ref="X183:X184"/>
    <mergeCell ref="D171:D172"/>
    <mergeCell ref="I171:I172"/>
    <mergeCell ref="N171:N172"/>
    <mergeCell ref="S171:S172"/>
    <mergeCell ref="X171:X172"/>
    <mergeCell ref="D175:D176"/>
    <mergeCell ref="I175:I176"/>
    <mergeCell ref="N175:N176"/>
    <mergeCell ref="S175:S176"/>
    <mergeCell ref="X191:X192"/>
    <mergeCell ref="D179:D180"/>
    <mergeCell ref="I179:I180"/>
    <mergeCell ref="N179:N180"/>
    <mergeCell ref="S179:S180"/>
    <mergeCell ref="X179:X180"/>
    <mergeCell ref="D183:D184"/>
    <mergeCell ref="I183:I184"/>
    <mergeCell ref="N183:N184"/>
    <mergeCell ref="S183:S184"/>
    <mergeCell ref="X199:X200"/>
    <mergeCell ref="D187:D188"/>
    <mergeCell ref="I187:I188"/>
    <mergeCell ref="N187:N188"/>
    <mergeCell ref="S187:S188"/>
    <mergeCell ref="X187:X188"/>
    <mergeCell ref="D191:D192"/>
    <mergeCell ref="I191:I192"/>
    <mergeCell ref="N191:N192"/>
    <mergeCell ref="S191:S192"/>
    <mergeCell ref="X19:X20"/>
    <mergeCell ref="D19:D20"/>
    <mergeCell ref="I19:I20"/>
    <mergeCell ref="N19:N20"/>
    <mergeCell ref="S19:S20"/>
    <mergeCell ref="D195:D196"/>
    <mergeCell ref="I195:I196"/>
    <mergeCell ref="N195:N196"/>
    <mergeCell ref="S195:S196"/>
    <mergeCell ref="X195:X196"/>
    <mergeCell ref="B94:B96"/>
    <mergeCell ref="D203:D204"/>
    <mergeCell ref="I203:I204"/>
    <mergeCell ref="N203:N204"/>
    <mergeCell ref="S203:S204"/>
    <mergeCell ref="X203:X204"/>
    <mergeCell ref="D199:D200"/>
    <mergeCell ref="I199:I200"/>
    <mergeCell ref="N199:N200"/>
    <mergeCell ref="S199:S200"/>
    <mergeCell ref="B90:B92"/>
    <mergeCell ref="S15:S16"/>
    <mergeCell ref="X15:X16"/>
    <mergeCell ref="B202:B204"/>
    <mergeCell ref="B198:B200"/>
    <mergeCell ref="B194:B196"/>
    <mergeCell ref="B190:B192"/>
    <mergeCell ref="B186:B188"/>
    <mergeCell ref="B182:B184"/>
    <mergeCell ref="B178:B180"/>
    <mergeCell ref="B174:B176"/>
    <mergeCell ref="B114:B116"/>
    <mergeCell ref="B110:B112"/>
    <mergeCell ref="B106:B108"/>
    <mergeCell ref="B98:B100"/>
    <mergeCell ref="B102:B104"/>
    <mergeCell ref="B86:B88"/>
    <mergeCell ref="B170:B172"/>
    <mergeCell ref="B82:B84"/>
    <mergeCell ref="B146:B148"/>
    <mergeCell ref="B166:B168"/>
    <mergeCell ref="B78:B80"/>
    <mergeCell ref="B162:B164"/>
    <mergeCell ref="B134:B136"/>
    <mergeCell ref="B122:B124"/>
    <mergeCell ref="B126:B128"/>
    <mergeCell ref="D3:E3"/>
    <mergeCell ref="B18:B20"/>
    <mergeCell ref="B22:B24"/>
    <mergeCell ref="B26:B28"/>
    <mergeCell ref="B38:B40"/>
    <mergeCell ref="B30:B32"/>
    <mergeCell ref="B14:B16"/>
    <mergeCell ref="E14:G16"/>
    <mergeCell ref="G5:Y5"/>
    <mergeCell ref="G6:Y6"/>
    <mergeCell ref="B158:B160"/>
    <mergeCell ref="B154:B156"/>
    <mergeCell ref="B142:B144"/>
    <mergeCell ref="B138:B140"/>
    <mergeCell ref="B130:B132"/>
    <mergeCell ref="D15:D16"/>
    <mergeCell ref="B42:B44"/>
    <mergeCell ref="B34:B36"/>
    <mergeCell ref="B46:B48"/>
    <mergeCell ref="B50:B52"/>
    <mergeCell ref="T2:V2"/>
    <mergeCell ref="B118:B120"/>
    <mergeCell ref="B58:B60"/>
    <mergeCell ref="B62:B64"/>
    <mergeCell ref="B66:B68"/>
    <mergeCell ref="B150:B152"/>
    <mergeCell ref="B70:B72"/>
    <mergeCell ref="B54:B56"/>
    <mergeCell ref="B74:B76"/>
    <mergeCell ref="D4:E4"/>
  </mergeCells>
  <printOptions horizontalCentered="1"/>
  <pageMargins left="0" right="0" top="0.3937007874015748" bottom="0.3937007874015748" header="0" footer="0"/>
  <pageSetup horizontalDpi="300" verticalDpi="300" orientation="portrait" pageOrder="overThenDown" paperSize="8" scale="61" r:id="rId2"/>
  <headerFooter alignWithMargins="0">
    <oddFooter>&amp;RImprimé le :&amp;D</oddFooter>
  </headerFooter>
  <drawing r:id="rId1"/>
</worksheet>
</file>

<file path=xl/worksheets/sheet7.xml><?xml version="1.0" encoding="utf-8"?>
<worksheet xmlns="http://schemas.openxmlformats.org/spreadsheetml/2006/main" xmlns:r="http://schemas.openxmlformats.org/officeDocument/2006/relationships">
  <dimension ref="A2:FG176"/>
  <sheetViews>
    <sheetView showGridLines="0" zoomScalePageLayoutView="0" workbookViewId="0" topLeftCell="A1">
      <selection activeCell="Q38" sqref="Q38"/>
    </sheetView>
  </sheetViews>
  <sheetFormatPr defaultColWidth="11.421875" defaultRowHeight="12.75"/>
  <cols>
    <col min="1" max="1" width="1.421875" style="1" customWidth="1"/>
    <col min="2" max="2" width="5.140625" style="1" customWidth="1"/>
    <col min="3" max="3" width="1.7109375" style="1" customWidth="1"/>
    <col min="4" max="4" width="3.421875" style="1" customWidth="1"/>
    <col min="5" max="5" width="18.7109375" style="1" customWidth="1"/>
    <col min="6" max="6" width="0.85546875" style="1" customWidth="1"/>
    <col min="7" max="7" width="18.7109375" style="1" customWidth="1"/>
    <col min="8" max="8" width="3.7109375" style="1" customWidth="1"/>
    <col min="9" max="9" width="3.140625" style="1" customWidth="1"/>
    <col min="10" max="10" width="18.7109375" style="1" customWidth="1"/>
    <col min="11" max="11" width="0.85546875" style="1" customWidth="1"/>
    <col min="12" max="12" width="18.7109375" style="1" customWidth="1"/>
    <col min="13" max="13" width="4.140625" style="1" customWidth="1"/>
    <col min="14" max="14" width="3.57421875" style="1" customWidth="1"/>
    <col min="15" max="15" width="18.7109375" style="1" customWidth="1"/>
    <col min="16" max="16" width="0.85546875" style="1" customWidth="1"/>
    <col min="17" max="17" width="18.7109375" style="1" customWidth="1"/>
    <col min="18" max="18" width="3.7109375" style="1" customWidth="1"/>
    <col min="19" max="19" width="3.140625" style="1" customWidth="1"/>
    <col min="20" max="20" width="18.7109375" style="1" customWidth="1"/>
    <col min="21" max="21" width="0.85546875" style="1" customWidth="1"/>
    <col min="22" max="22" width="18.7109375" style="1" customWidth="1"/>
    <col min="23" max="23" width="2.140625" style="1" customWidth="1"/>
    <col min="24" max="16384" width="11.421875" style="1" customWidth="1"/>
  </cols>
  <sheetData>
    <row r="1" ht="6.75" customHeight="1"/>
    <row r="2" spans="1:163" ht="20.25">
      <c r="A2" s="84"/>
      <c r="B2" s="87"/>
      <c r="C2" s="88"/>
      <c r="D2" s="415" t="s">
        <v>265</v>
      </c>
      <c r="E2" s="88"/>
      <c r="F2" s="89"/>
      <c r="G2" s="90"/>
      <c r="H2" s="88"/>
      <c r="I2" s="88"/>
      <c r="J2" s="90"/>
      <c r="K2" s="91"/>
      <c r="L2" s="90"/>
      <c r="M2" s="91"/>
      <c r="N2" s="91"/>
      <c r="O2" s="387" t="s">
        <v>115</v>
      </c>
      <c r="P2" s="91"/>
      <c r="Q2" s="906" t="s">
        <v>227</v>
      </c>
      <c r="R2" s="906"/>
      <c r="S2" s="906"/>
      <c r="T2" s="906"/>
      <c r="U2" s="906"/>
      <c r="V2" s="907"/>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row>
    <row r="3" spans="1:163" ht="12.75">
      <c r="A3" s="84"/>
      <c r="B3" s="450"/>
      <c r="C3" s="420"/>
      <c r="D3" s="675" t="s">
        <v>52</v>
      </c>
      <c r="E3" s="675"/>
      <c r="F3" s="418"/>
      <c r="G3" s="419" t="s">
        <v>53</v>
      </c>
      <c r="H3" s="420"/>
      <c r="I3" s="420"/>
      <c r="J3" s="421">
        <v>39614.958333333336</v>
      </c>
      <c r="K3" s="422"/>
      <c r="L3" s="419" t="s">
        <v>54</v>
      </c>
      <c r="M3" s="422"/>
      <c r="N3" s="422"/>
      <c r="O3" s="424" t="s">
        <v>59</v>
      </c>
      <c r="P3" s="422"/>
      <c r="Q3" s="431"/>
      <c r="R3" s="422"/>
      <c r="S3" s="431" t="s">
        <v>56</v>
      </c>
      <c r="T3" s="420"/>
      <c r="U3" s="422"/>
      <c r="V3" s="451" t="s">
        <v>225</v>
      </c>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row>
    <row r="4" spans="1:163" ht="12" customHeight="1">
      <c r="A4" s="84"/>
      <c r="B4" s="443"/>
      <c r="C4" s="420"/>
      <c r="D4" s="674" t="s">
        <v>250</v>
      </c>
      <c r="E4" s="674"/>
      <c r="F4" s="428"/>
      <c r="G4" s="428" t="s">
        <v>55</v>
      </c>
      <c r="H4" s="420"/>
      <c r="I4" s="420"/>
      <c r="J4" s="431" t="s">
        <v>251</v>
      </c>
      <c r="K4" s="422"/>
      <c r="L4" s="428"/>
      <c r="M4" s="422"/>
      <c r="N4" s="422"/>
      <c r="O4" s="431"/>
      <c r="P4" s="422"/>
      <c r="Q4" s="420"/>
      <c r="R4" s="422"/>
      <c r="S4" s="422"/>
      <c r="T4" s="427"/>
      <c r="U4" s="422"/>
      <c r="V4" s="432"/>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row>
    <row r="5" spans="1:163" ht="20.25">
      <c r="A5" s="84"/>
      <c r="B5" s="97"/>
      <c r="C5" s="17"/>
      <c r="D5" s="105" t="s">
        <v>57</v>
      </c>
      <c r="E5" s="86"/>
      <c r="F5" s="86"/>
      <c r="G5" s="673" t="s">
        <v>252</v>
      </c>
      <c r="H5" s="673"/>
      <c r="I5" s="673"/>
      <c r="J5" s="673"/>
      <c r="K5" s="673"/>
      <c r="L5" s="673"/>
      <c r="M5" s="673"/>
      <c r="N5" s="673"/>
      <c r="O5" s="673"/>
      <c r="P5" s="673"/>
      <c r="Q5" s="673"/>
      <c r="R5" s="673"/>
      <c r="S5" s="673"/>
      <c r="T5" s="673"/>
      <c r="U5" s="103"/>
      <c r="V5" s="241" t="s">
        <v>273</v>
      </c>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row>
    <row r="6" spans="1:163" ht="20.25">
      <c r="A6" s="84"/>
      <c r="B6" s="98"/>
      <c r="C6" s="17"/>
      <c r="D6" s="106" t="s">
        <v>51</v>
      </c>
      <c r="E6" s="103"/>
      <c r="F6" s="103"/>
      <c r="G6" s="673" t="s">
        <v>253</v>
      </c>
      <c r="H6" s="673"/>
      <c r="I6" s="673"/>
      <c r="J6" s="673"/>
      <c r="K6" s="673"/>
      <c r="L6" s="673"/>
      <c r="M6" s="673"/>
      <c r="N6" s="673"/>
      <c r="O6" s="673"/>
      <c r="P6" s="673"/>
      <c r="Q6" s="673"/>
      <c r="R6" s="673"/>
      <c r="S6" s="673"/>
      <c r="T6" s="673"/>
      <c r="U6" s="103"/>
      <c r="V6" s="245" t="s">
        <v>58</v>
      </c>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row>
    <row r="7" spans="1:163" ht="12.75">
      <c r="A7" s="84"/>
      <c r="B7" s="99"/>
      <c r="C7" s="100"/>
      <c r="D7" s="107" t="str">
        <f ca="1">CELL("nomfichier")</f>
        <v>F:\MES SITES WEB\uprt.fr\di-diagrammes\[DI-diagramme_fabrications.xls]DI-Paysage-7 col 30 lignes</v>
      </c>
      <c r="E7" s="100"/>
      <c r="F7" s="101"/>
      <c r="G7" s="101"/>
      <c r="H7" s="100"/>
      <c r="I7" s="100"/>
      <c r="J7" s="101"/>
      <c r="K7" s="102"/>
      <c r="L7" s="101"/>
      <c r="M7" s="102"/>
      <c r="N7" s="102"/>
      <c r="O7" s="101"/>
      <c r="P7" s="102"/>
      <c r="Q7" s="101"/>
      <c r="R7" s="102"/>
      <c r="S7" s="102"/>
      <c r="T7" s="101"/>
      <c r="U7" s="102"/>
      <c r="V7" s="248"/>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row>
    <row r="8" spans="2:23" s="2" customFormat="1" ht="15.75">
      <c r="B8" s="24"/>
      <c r="E8" s="80"/>
      <c r="F8" s="80"/>
      <c r="G8" s="80"/>
      <c r="H8" s="80"/>
      <c r="I8" s="80"/>
      <c r="J8" s="80"/>
      <c r="K8" s="80"/>
      <c r="L8" s="80"/>
      <c r="M8" s="80"/>
      <c r="N8" s="80"/>
      <c r="O8" s="80"/>
      <c r="P8" s="80"/>
      <c r="Q8" s="80"/>
      <c r="R8" s="80"/>
      <c r="S8" s="80"/>
      <c r="T8" s="80"/>
      <c r="U8" s="80"/>
      <c r="V8" s="80"/>
      <c r="W8" s="1"/>
    </row>
    <row r="9" spans="2:23" s="2" customFormat="1" ht="20.25" customHeight="1">
      <c r="B9" s="600" t="s">
        <v>268</v>
      </c>
      <c r="D9" s="640" t="s">
        <v>254</v>
      </c>
      <c r="E9" s="636" t="s">
        <v>14</v>
      </c>
      <c r="F9" s="637"/>
      <c r="G9" s="638"/>
      <c r="H9" s="81"/>
      <c r="I9" s="640" t="s">
        <v>254</v>
      </c>
      <c r="J9" s="636" t="s">
        <v>1</v>
      </c>
      <c r="K9" s="637"/>
      <c r="L9" s="638"/>
      <c r="M9" s="81"/>
      <c r="N9" s="640" t="s">
        <v>254</v>
      </c>
      <c r="O9" s="636" t="s">
        <v>235</v>
      </c>
      <c r="P9" s="637"/>
      <c r="Q9" s="638"/>
      <c r="R9" s="81"/>
      <c r="S9" s="640" t="s">
        <v>254</v>
      </c>
      <c r="T9" s="636" t="s">
        <v>236</v>
      </c>
      <c r="U9" s="637"/>
      <c r="V9" s="638"/>
      <c r="W9" s="1"/>
    </row>
    <row r="10" spans="2:23" s="2" customFormat="1" ht="13.5" customHeight="1">
      <c r="B10" s="601"/>
      <c r="D10" s="640"/>
      <c r="E10" s="625"/>
      <c r="F10" s="623"/>
      <c r="G10" s="624"/>
      <c r="H10" s="408"/>
      <c r="I10" s="640"/>
      <c r="J10" s="625"/>
      <c r="K10" s="623"/>
      <c r="L10" s="624"/>
      <c r="M10" s="389"/>
      <c r="N10" s="640"/>
      <c r="O10" s="625"/>
      <c r="P10" s="623"/>
      <c r="Q10" s="624"/>
      <c r="R10" s="389"/>
      <c r="S10" s="640"/>
      <c r="T10" s="625"/>
      <c r="U10" s="623"/>
      <c r="V10" s="624"/>
      <c r="W10" s="1"/>
    </row>
    <row r="11" spans="2:23" s="2" customFormat="1" ht="11.25" customHeight="1">
      <c r="B11" s="601"/>
      <c r="D11" s="640"/>
      <c r="E11" s="625"/>
      <c r="F11" s="623"/>
      <c r="G11" s="624"/>
      <c r="H11" s="81"/>
      <c r="I11" s="640"/>
      <c r="J11" s="625"/>
      <c r="K11" s="623"/>
      <c r="L11" s="624"/>
      <c r="M11" s="81"/>
      <c r="N11" s="640"/>
      <c r="O11" s="625"/>
      <c r="P11" s="623"/>
      <c r="Q11" s="624"/>
      <c r="R11" s="81"/>
      <c r="S11" s="640"/>
      <c r="T11" s="625"/>
      <c r="U11" s="623"/>
      <c r="V11" s="624"/>
      <c r="W11" s="1"/>
    </row>
    <row r="12" spans="2:23" s="2" customFormat="1" ht="12" customHeight="1" thickBot="1">
      <c r="B12" s="602"/>
      <c r="D12" s="461"/>
      <c r="E12" s="314"/>
      <c r="F12" s="413"/>
      <c r="G12" s="414"/>
      <c r="H12" s="81"/>
      <c r="I12" s="461"/>
      <c r="J12" s="314"/>
      <c r="K12" s="413"/>
      <c r="L12" s="414"/>
      <c r="M12" s="81"/>
      <c r="N12" s="461"/>
      <c r="O12" s="314"/>
      <c r="P12" s="413"/>
      <c r="Q12" s="414"/>
      <c r="R12" s="81"/>
      <c r="S12" s="461"/>
      <c r="T12" s="314"/>
      <c r="U12" s="413"/>
      <c r="V12" s="414"/>
      <c r="W12" s="1"/>
    </row>
    <row r="13" spans="2:23" s="2" customFormat="1" ht="19.5" customHeight="1" thickTop="1">
      <c r="B13" s="24"/>
      <c r="D13" s="79"/>
      <c r="E13" s="390"/>
      <c r="F13" s="391"/>
      <c r="G13" s="392"/>
      <c r="H13" s="79"/>
      <c r="I13" s="79"/>
      <c r="J13" s="80"/>
      <c r="K13" s="116"/>
      <c r="L13" s="81"/>
      <c r="M13" s="79"/>
      <c r="N13" s="79"/>
      <c r="O13" s="80"/>
      <c r="P13" s="116"/>
      <c r="Q13" s="81"/>
      <c r="R13" s="79"/>
      <c r="S13" s="79"/>
      <c r="T13" s="80"/>
      <c r="U13" s="116"/>
      <c r="V13" s="81"/>
      <c r="W13" s="1"/>
    </row>
    <row r="14" spans="2:23" s="2" customFormat="1" ht="9.75" customHeight="1">
      <c r="B14" s="472">
        <v>1</v>
      </c>
      <c r="D14" s="412" t="s">
        <v>255</v>
      </c>
      <c r="E14" s="493" t="s">
        <v>107</v>
      </c>
      <c r="F14" s="494"/>
      <c r="G14" s="495"/>
      <c r="H14" s="392"/>
      <c r="I14" s="412" t="s">
        <v>1</v>
      </c>
      <c r="J14" s="120"/>
      <c r="K14" s="193"/>
      <c r="L14" s="120"/>
      <c r="M14" s="392"/>
      <c r="N14" s="412" t="s">
        <v>235</v>
      </c>
      <c r="O14" s="120"/>
      <c r="P14" s="193"/>
      <c r="Q14" s="120"/>
      <c r="R14" s="392"/>
      <c r="S14" s="412" t="s">
        <v>236</v>
      </c>
      <c r="T14" s="120"/>
      <c r="U14" s="193"/>
      <c r="V14" s="120"/>
      <c r="W14" s="1"/>
    </row>
    <row r="15" spans="2:23" s="2" customFormat="1" ht="4.5" customHeight="1">
      <c r="B15" s="473"/>
      <c r="D15" s="571">
        <v>1</v>
      </c>
      <c r="E15" s="496"/>
      <c r="F15" s="497"/>
      <c r="G15" s="498"/>
      <c r="H15" s="393"/>
      <c r="I15" s="571">
        <v>1</v>
      </c>
      <c r="J15" s="193"/>
      <c r="K15" s="193"/>
      <c r="L15" s="193"/>
      <c r="M15" s="393"/>
      <c r="N15" s="571">
        <v>1</v>
      </c>
      <c r="O15" s="193"/>
      <c r="P15" s="193"/>
      <c r="Q15" s="193"/>
      <c r="R15" s="393"/>
      <c r="S15" s="571">
        <v>1</v>
      </c>
      <c r="T15" s="193"/>
      <c r="U15" s="193"/>
      <c r="V15" s="193"/>
      <c r="W15" s="1"/>
    </row>
    <row r="16" spans="2:23" s="2" customFormat="1" ht="9.75" customHeight="1">
      <c r="B16" s="474"/>
      <c r="D16" s="571"/>
      <c r="E16" s="499"/>
      <c r="F16" s="500"/>
      <c r="G16" s="501"/>
      <c r="H16" s="392"/>
      <c r="I16" s="571"/>
      <c r="J16" s="120"/>
      <c r="K16" s="193"/>
      <c r="L16" s="120"/>
      <c r="M16" s="392"/>
      <c r="N16" s="571"/>
      <c r="O16" s="120"/>
      <c r="P16" s="193"/>
      <c r="Q16" s="120"/>
      <c r="R16" s="392"/>
      <c r="S16" s="571"/>
      <c r="T16" s="120"/>
      <c r="U16" s="193"/>
      <c r="V16" s="120"/>
      <c r="W16" s="1"/>
    </row>
    <row r="17" spans="2:23" s="2" customFormat="1" ht="9.75" customHeight="1">
      <c r="B17" s="24"/>
      <c r="D17" s="394"/>
      <c r="E17" s="395"/>
      <c r="F17" s="193"/>
      <c r="G17" s="117"/>
      <c r="H17" s="396"/>
      <c r="I17" s="394"/>
      <c r="J17" s="395"/>
      <c r="K17" s="193"/>
      <c r="L17" s="117"/>
      <c r="M17" s="396"/>
      <c r="N17" s="394"/>
      <c r="O17" s="395"/>
      <c r="P17" s="193"/>
      <c r="Q17" s="117"/>
      <c r="R17" s="396"/>
      <c r="S17" s="394"/>
      <c r="T17" s="395"/>
      <c r="U17" s="193"/>
      <c r="V17" s="117"/>
      <c r="W17" s="1"/>
    </row>
    <row r="18" spans="2:23" s="2" customFormat="1" ht="9.75" customHeight="1">
      <c r="B18" s="472">
        <f>MAXA(B$14:B17)+1</f>
        <v>2</v>
      </c>
      <c r="D18" s="412" t="s">
        <v>255</v>
      </c>
      <c r="E18" s="120"/>
      <c r="F18" s="193"/>
      <c r="G18" s="120"/>
      <c r="H18" s="392"/>
      <c r="I18" s="412" t="s">
        <v>1</v>
      </c>
      <c r="J18" s="120"/>
      <c r="K18" s="193"/>
      <c r="L18" s="120"/>
      <c r="M18" s="392"/>
      <c r="N18" s="412" t="s">
        <v>235</v>
      </c>
      <c r="O18" s="120"/>
      <c r="P18" s="193"/>
      <c r="Q18" s="120"/>
      <c r="R18" s="392"/>
      <c r="S18" s="412" t="s">
        <v>236</v>
      </c>
      <c r="T18" s="120"/>
      <c r="U18" s="193"/>
      <c r="V18" s="120"/>
      <c r="W18" s="1"/>
    </row>
    <row r="19" spans="2:23" s="2" customFormat="1" ht="4.5" customHeight="1">
      <c r="B19" s="473"/>
      <c r="D19" s="571" t="s">
        <v>272</v>
      </c>
      <c r="E19" s="193"/>
      <c r="F19" s="193"/>
      <c r="G19" s="193"/>
      <c r="H19" s="393"/>
      <c r="I19" s="571">
        <f>MAXA(I$15:I18)+1</f>
        <v>2</v>
      </c>
      <c r="J19" s="193"/>
      <c r="K19" s="193"/>
      <c r="L19" s="193"/>
      <c r="M19" s="393"/>
      <c r="N19" s="571">
        <f>MAXA(N$15:N18)+1</f>
        <v>2</v>
      </c>
      <c r="O19" s="193"/>
      <c r="P19" s="193"/>
      <c r="Q19" s="193"/>
      <c r="R19" s="393"/>
      <c r="S19" s="571">
        <f>MAXA(S$15:S18)+1</f>
        <v>2</v>
      </c>
      <c r="T19" s="193"/>
      <c r="U19" s="193"/>
      <c r="V19" s="193"/>
      <c r="W19" s="1"/>
    </row>
    <row r="20" spans="2:23" s="2" customFormat="1" ht="9.75" customHeight="1">
      <c r="B20" s="474"/>
      <c r="D20" s="571"/>
      <c r="E20" s="120"/>
      <c r="F20" s="193"/>
      <c r="G20" s="120"/>
      <c r="H20" s="392"/>
      <c r="I20" s="571"/>
      <c r="J20" s="120"/>
      <c r="K20" s="193"/>
      <c r="L20" s="120"/>
      <c r="M20" s="392"/>
      <c r="N20" s="571"/>
      <c r="O20" s="120"/>
      <c r="P20" s="193"/>
      <c r="Q20" s="120"/>
      <c r="R20" s="392"/>
      <c r="S20" s="571"/>
      <c r="T20" s="120"/>
      <c r="U20" s="193"/>
      <c r="V20" s="120"/>
      <c r="W20" s="1"/>
    </row>
    <row r="21" spans="2:23" s="2" customFormat="1" ht="9.75" customHeight="1">
      <c r="B21" s="24"/>
      <c r="D21" s="394"/>
      <c r="E21" s="395"/>
      <c r="F21" s="193"/>
      <c r="G21" s="117"/>
      <c r="H21" s="396"/>
      <c r="I21" s="394"/>
      <c r="J21" s="395"/>
      <c r="K21" s="193"/>
      <c r="L21" s="117"/>
      <c r="M21" s="396"/>
      <c r="N21" s="394"/>
      <c r="O21" s="395"/>
      <c r="P21" s="193"/>
      <c r="Q21" s="117"/>
      <c r="R21" s="396"/>
      <c r="S21" s="394"/>
      <c r="T21" s="395"/>
      <c r="U21" s="193"/>
      <c r="V21" s="117"/>
      <c r="W21" s="1"/>
    </row>
    <row r="22" spans="2:23" s="2" customFormat="1" ht="9.75" customHeight="1">
      <c r="B22" s="472">
        <f>MAXA(B$14:B21)+1</f>
        <v>3</v>
      </c>
      <c r="D22" s="412" t="s">
        <v>255</v>
      </c>
      <c r="E22" s="120"/>
      <c r="F22" s="193"/>
      <c r="G22" s="120"/>
      <c r="H22" s="392"/>
      <c r="I22" s="412" t="s">
        <v>1</v>
      </c>
      <c r="J22" s="120"/>
      <c r="K22" s="193"/>
      <c r="L22" s="120"/>
      <c r="M22" s="392"/>
      <c r="N22" s="412" t="s">
        <v>235</v>
      </c>
      <c r="O22" s="120"/>
      <c r="P22" s="193"/>
      <c r="Q22" s="120"/>
      <c r="R22" s="392"/>
      <c r="S22" s="412" t="s">
        <v>236</v>
      </c>
      <c r="T22" s="120"/>
      <c r="U22" s="193"/>
      <c r="V22" s="120"/>
      <c r="W22" s="1"/>
    </row>
    <row r="23" spans="2:23" s="2" customFormat="1" ht="4.5" customHeight="1">
      <c r="B23" s="473"/>
      <c r="D23" s="571">
        <f>MAXA(D$15:D22)+1</f>
        <v>2</v>
      </c>
      <c r="E23" s="193"/>
      <c r="F23" s="193"/>
      <c r="G23" s="193"/>
      <c r="H23" s="393"/>
      <c r="I23" s="571">
        <f>MAXA(I$15:I22)+1</f>
        <v>3</v>
      </c>
      <c r="J23" s="193"/>
      <c r="K23" s="193"/>
      <c r="L23" s="193"/>
      <c r="M23" s="393"/>
      <c r="N23" s="571">
        <f>MAXA(N$15:N22)+1</f>
        <v>3</v>
      </c>
      <c r="O23" s="193"/>
      <c r="P23" s="193"/>
      <c r="Q23" s="193"/>
      <c r="R23" s="393"/>
      <c r="S23" s="571">
        <f>MAXA(S$15:S22)+1</f>
        <v>3</v>
      </c>
      <c r="T23" s="193"/>
      <c r="U23" s="193"/>
      <c r="V23" s="193"/>
      <c r="W23" s="1"/>
    </row>
    <row r="24" spans="2:23" s="2" customFormat="1" ht="9.75" customHeight="1">
      <c r="B24" s="474"/>
      <c r="D24" s="571"/>
      <c r="E24" s="120"/>
      <c r="F24" s="193"/>
      <c r="G24" s="120"/>
      <c r="H24" s="392"/>
      <c r="I24" s="571"/>
      <c r="J24" s="120"/>
      <c r="K24" s="193"/>
      <c r="L24" s="120"/>
      <c r="M24" s="392"/>
      <c r="N24" s="571"/>
      <c r="O24" s="120"/>
      <c r="P24" s="193"/>
      <c r="Q24" s="120"/>
      <c r="R24" s="392"/>
      <c r="S24" s="571"/>
      <c r="T24" s="120"/>
      <c r="U24" s="193"/>
      <c r="V24" s="120"/>
      <c r="W24" s="1"/>
    </row>
    <row r="25" spans="2:23" s="2" customFormat="1" ht="9.75" customHeight="1">
      <c r="B25" s="364"/>
      <c r="C25" s="11"/>
      <c r="D25" s="394"/>
      <c r="E25" s="395"/>
      <c r="F25" s="193"/>
      <c r="G25" s="117"/>
      <c r="H25" s="396"/>
      <c r="I25" s="394"/>
      <c r="J25" s="395"/>
      <c r="K25" s="193"/>
      <c r="L25" s="117"/>
      <c r="M25" s="396"/>
      <c r="N25" s="394"/>
      <c r="O25" s="395"/>
      <c r="P25" s="193"/>
      <c r="Q25" s="117"/>
      <c r="R25" s="396"/>
      <c r="S25" s="394"/>
      <c r="T25" s="395"/>
      <c r="U25" s="193"/>
      <c r="V25" s="117"/>
      <c r="W25" s="1"/>
    </row>
    <row r="26" spans="2:23" s="2" customFormat="1" ht="9.75" customHeight="1">
      <c r="B26" s="472">
        <f>MAXA(B$14:B25)+1</f>
        <v>4</v>
      </c>
      <c r="D26" s="412" t="s">
        <v>255</v>
      </c>
      <c r="E26" s="120"/>
      <c r="F26" s="193"/>
      <c r="G26" s="120"/>
      <c r="H26" s="392"/>
      <c r="I26" s="412" t="s">
        <v>1</v>
      </c>
      <c r="J26" s="120"/>
      <c r="K26" s="193"/>
      <c r="L26" s="120"/>
      <c r="M26" s="392"/>
      <c r="N26" s="412" t="s">
        <v>235</v>
      </c>
      <c r="O26" s="120"/>
      <c r="P26" s="193"/>
      <c r="Q26" s="120"/>
      <c r="R26" s="392"/>
      <c r="S26" s="412" t="s">
        <v>236</v>
      </c>
      <c r="T26" s="120"/>
      <c r="U26" s="193"/>
      <c r="V26" s="120"/>
      <c r="W26" s="1"/>
    </row>
    <row r="27" spans="2:23" s="2" customFormat="1" ht="4.5" customHeight="1">
      <c r="B27" s="473"/>
      <c r="D27" s="571">
        <f>MAXA(D$15:D26)+1</f>
        <v>3</v>
      </c>
      <c r="E27" s="193"/>
      <c r="F27" s="193"/>
      <c r="G27" s="193"/>
      <c r="H27" s="393"/>
      <c r="I27" s="571">
        <f>MAXA(I$15:I26)+1</f>
        <v>4</v>
      </c>
      <c r="J27" s="193"/>
      <c r="K27" s="193"/>
      <c r="L27" s="193"/>
      <c r="M27" s="393"/>
      <c r="N27" s="571">
        <f>MAXA(N$15:N26)+1</f>
        <v>4</v>
      </c>
      <c r="O27" s="193"/>
      <c r="P27" s="193"/>
      <c r="Q27" s="193"/>
      <c r="R27" s="393"/>
      <c r="S27" s="571">
        <f>MAXA(S$15:S26)+1</f>
        <v>4</v>
      </c>
      <c r="T27" s="193"/>
      <c r="U27" s="193"/>
      <c r="V27" s="193"/>
      <c r="W27" s="1"/>
    </row>
    <row r="28" spans="2:23" s="2" customFormat="1" ht="9.75" customHeight="1">
      <c r="B28" s="474"/>
      <c r="D28" s="571"/>
      <c r="E28" s="120"/>
      <c r="F28" s="193"/>
      <c r="G28" s="120"/>
      <c r="H28" s="392"/>
      <c r="I28" s="571"/>
      <c r="J28" s="120"/>
      <c r="K28" s="193"/>
      <c r="L28" s="120"/>
      <c r="M28" s="392"/>
      <c r="N28" s="571"/>
      <c r="O28" s="120"/>
      <c r="P28" s="193"/>
      <c r="Q28" s="120"/>
      <c r="R28" s="392"/>
      <c r="S28" s="571"/>
      <c r="T28" s="120"/>
      <c r="U28" s="193"/>
      <c r="V28" s="120"/>
      <c r="W28" s="1"/>
    </row>
    <row r="29" spans="2:23" s="2" customFormat="1" ht="9.75" customHeight="1">
      <c r="B29" s="24"/>
      <c r="D29" s="394"/>
      <c r="E29" s="395"/>
      <c r="F29" s="193"/>
      <c r="G29" s="117"/>
      <c r="H29" s="396"/>
      <c r="I29" s="394"/>
      <c r="J29" s="395"/>
      <c r="K29" s="193"/>
      <c r="L29" s="117"/>
      <c r="M29" s="396"/>
      <c r="N29" s="394"/>
      <c r="O29" s="395"/>
      <c r="P29" s="193"/>
      <c r="Q29" s="117"/>
      <c r="R29" s="396"/>
      <c r="S29" s="394"/>
      <c r="T29" s="395"/>
      <c r="U29" s="193"/>
      <c r="V29" s="117"/>
      <c r="W29" s="1"/>
    </row>
    <row r="30" spans="2:23" s="2" customFormat="1" ht="9.75" customHeight="1">
      <c r="B30" s="472">
        <f>MAXA(B$14:B29)+1</f>
        <v>5</v>
      </c>
      <c r="D30" s="412" t="s">
        <v>255</v>
      </c>
      <c r="E30" s="120"/>
      <c r="F30" s="193"/>
      <c r="G30" s="120"/>
      <c r="H30" s="392"/>
      <c r="I30" s="412" t="s">
        <v>1</v>
      </c>
      <c r="J30" s="120"/>
      <c r="K30" s="193"/>
      <c r="L30" s="120"/>
      <c r="M30" s="392"/>
      <c r="N30" s="412" t="s">
        <v>235</v>
      </c>
      <c r="O30" s="120"/>
      <c r="P30" s="193"/>
      <c r="Q30" s="120"/>
      <c r="R30" s="392"/>
      <c r="S30" s="412" t="s">
        <v>236</v>
      </c>
      <c r="T30" s="120"/>
      <c r="U30" s="193"/>
      <c r="V30" s="120"/>
      <c r="W30" s="1"/>
    </row>
    <row r="31" spans="2:23" s="2" customFormat="1" ht="4.5" customHeight="1">
      <c r="B31" s="473"/>
      <c r="D31" s="571">
        <f>MAXA(D$15:D30)+1</f>
        <v>4</v>
      </c>
      <c r="E31" s="193"/>
      <c r="F31" s="193"/>
      <c r="G31" s="193"/>
      <c r="H31" s="393"/>
      <c r="I31" s="571">
        <f>MAXA(I$15:I30)+1</f>
        <v>5</v>
      </c>
      <c r="J31" s="193"/>
      <c r="K31" s="193"/>
      <c r="L31" s="193"/>
      <c r="M31" s="393"/>
      <c r="N31" s="571">
        <f>MAXA(N$15:N30)+1</f>
        <v>5</v>
      </c>
      <c r="O31" s="193"/>
      <c r="P31" s="193"/>
      <c r="Q31" s="193"/>
      <c r="R31" s="393"/>
      <c r="S31" s="571">
        <f>MAXA(S$15:S30)+1</f>
        <v>5</v>
      </c>
      <c r="T31" s="193"/>
      <c r="U31" s="193"/>
      <c r="V31" s="193"/>
      <c r="W31" s="1"/>
    </row>
    <row r="32" spans="2:23" s="2" customFormat="1" ht="9.75" customHeight="1">
      <c r="B32" s="474"/>
      <c r="D32" s="571"/>
      <c r="E32" s="120"/>
      <c r="F32" s="193"/>
      <c r="G32" s="120"/>
      <c r="H32" s="392"/>
      <c r="I32" s="571"/>
      <c r="J32" s="120"/>
      <c r="K32" s="193"/>
      <c r="L32" s="120"/>
      <c r="M32" s="392"/>
      <c r="N32" s="571"/>
      <c r="O32" s="120"/>
      <c r="P32" s="193"/>
      <c r="Q32" s="120"/>
      <c r="R32" s="392"/>
      <c r="S32" s="571"/>
      <c r="T32" s="120"/>
      <c r="U32" s="193"/>
      <c r="V32" s="120"/>
      <c r="W32" s="1"/>
    </row>
    <row r="33" spans="2:23" s="2" customFormat="1" ht="9.75" customHeight="1">
      <c r="B33" s="24"/>
      <c r="D33" s="394"/>
      <c r="E33" s="395"/>
      <c r="F33" s="193"/>
      <c r="G33" s="117"/>
      <c r="H33" s="396"/>
      <c r="I33" s="394"/>
      <c r="J33" s="395"/>
      <c r="K33" s="193"/>
      <c r="L33" s="117"/>
      <c r="M33" s="396"/>
      <c r="N33" s="394"/>
      <c r="O33" s="395"/>
      <c r="P33" s="193"/>
      <c r="Q33" s="117"/>
      <c r="R33" s="396"/>
      <c r="S33" s="394"/>
      <c r="T33" s="395"/>
      <c r="U33" s="193"/>
      <c r="V33" s="117"/>
      <c r="W33" s="1"/>
    </row>
    <row r="34" spans="2:23" s="2" customFormat="1" ht="9.75" customHeight="1">
      <c r="B34" s="472">
        <v>6</v>
      </c>
      <c r="D34" s="412" t="s">
        <v>255</v>
      </c>
      <c r="E34" s="120"/>
      <c r="F34" s="193"/>
      <c r="G34" s="120"/>
      <c r="H34" s="392"/>
      <c r="I34" s="412" t="s">
        <v>1</v>
      </c>
      <c r="J34" s="120"/>
      <c r="K34" s="193"/>
      <c r="L34" s="120"/>
      <c r="M34" s="392"/>
      <c r="N34" s="412" t="s">
        <v>235</v>
      </c>
      <c r="O34" s="120"/>
      <c r="P34" s="193"/>
      <c r="Q34" s="120"/>
      <c r="R34" s="392"/>
      <c r="S34" s="412" t="s">
        <v>236</v>
      </c>
      <c r="T34" s="120"/>
      <c r="U34" s="193"/>
      <c r="V34" s="120"/>
      <c r="W34" s="1"/>
    </row>
    <row r="35" spans="2:23" s="2" customFormat="1" ht="4.5" customHeight="1">
      <c r="B35" s="473"/>
      <c r="D35" s="571">
        <f>MAXA(D$15:D34)+1</f>
        <v>5</v>
      </c>
      <c r="E35" s="193"/>
      <c r="F35" s="193"/>
      <c r="G35" s="193"/>
      <c r="H35" s="393"/>
      <c r="I35" s="571">
        <f>MAXA(I$15:I34)+1</f>
        <v>6</v>
      </c>
      <c r="J35" s="193"/>
      <c r="K35" s="193"/>
      <c r="L35" s="193"/>
      <c r="M35" s="393"/>
      <c r="N35" s="571">
        <f>MAXA(N$15:N34)+1</f>
        <v>6</v>
      </c>
      <c r="O35" s="193"/>
      <c r="P35" s="193"/>
      <c r="Q35" s="193"/>
      <c r="R35" s="393"/>
      <c r="S35" s="571">
        <f>MAXA(S$15:S34)+1</f>
        <v>6</v>
      </c>
      <c r="T35" s="193"/>
      <c r="U35" s="193"/>
      <c r="V35" s="193"/>
      <c r="W35" s="1"/>
    </row>
    <row r="36" spans="2:23" s="2" customFormat="1" ht="9.75" customHeight="1">
      <c r="B36" s="474"/>
      <c r="D36" s="571"/>
      <c r="E36" s="120"/>
      <c r="F36" s="193"/>
      <c r="G36" s="120"/>
      <c r="H36" s="392"/>
      <c r="I36" s="571"/>
      <c r="J36" s="120"/>
      <c r="K36" s="193"/>
      <c r="L36" s="120"/>
      <c r="M36" s="392"/>
      <c r="N36" s="571"/>
      <c r="O36" s="120"/>
      <c r="P36" s="193"/>
      <c r="Q36" s="120"/>
      <c r="R36" s="392"/>
      <c r="S36" s="571"/>
      <c r="T36" s="120"/>
      <c r="U36" s="193"/>
      <c r="V36" s="120"/>
      <c r="W36" s="1"/>
    </row>
    <row r="37" spans="2:22" ht="9.75" customHeight="1">
      <c r="B37" s="24"/>
      <c r="D37" s="394"/>
      <c r="E37" s="395"/>
      <c r="F37" s="193"/>
      <c r="G37" s="117"/>
      <c r="H37" s="396"/>
      <c r="I37" s="394"/>
      <c r="J37" s="395"/>
      <c r="K37" s="193"/>
      <c r="L37" s="117"/>
      <c r="M37" s="396"/>
      <c r="N37" s="394"/>
      <c r="O37" s="395"/>
      <c r="P37" s="193"/>
      <c r="Q37" s="117"/>
      <c r="R37" s="396"/>
      <c r="S37" s="394"/>
      <c r="T37" s="395"/>
      <c r="U37" s="193"/>
      <c r="V37" s="117"/>
    </row>
    <row r="38" spans="2:22" ht="9.75" customHeight="1">
      <c r="B38" s="472">
        <v>7</v>
      </c>
      <c r="D38" s="412" t="s">
        <v>255</v>
      </c>
      <c r="E38" s="120"/>
      <c r="F38" s="193"/>
      <c r="G38" s="120"/>
      <c r="H38" s="392"/>
      <c r="I38" s="412" t="s">
        <v>1</v>
      </c>
      <c r="J38" s="120"/>
      <c r="K38" s="193"/>
      <c r="L38" s="120"/>
      <c r="M38" s="392"/>
      <c r="N38" s="412" t="s">
        <v>235</v>
      </c>
      <c r="O38" s="120"/>
      <c r="P38" s="193"/>
      <c r="Q38" s="120"/>
      <c r="R38" s="392"/>
      <c r="S38" s="412" t="s">
        <v>236</v>
      </c>
      <c r="T38" s="120"/>
      <c r="U38" s="193"/>
      <c r="V38" s="120"/>
    </row>
    <row r="39" spans="2:22" ht="4.5" customHeight="1">
      <c r="B39" s="473"/>
      <c r="D39" s="571">
        <f>MAXA(D$15:D38)+1</f>
        <v>6</v>
      </c>
      <c r="E39" s="193"/>
      <c r="F39" s="193"/>
      <c r="G39" s="193"/>
      <c r="H39" s="393"/>
      <c r="I39" s="571">
        <f>MAXA(I$15:I38)+1</f>
        <v>7</v>
      </c>
      <c r="J39" s="193"/>
      <c r="K39" s="193"/>
      <c r="L39" s="193"/>
      <c r="M39" s="393"/>
      <c r="N39" s="571">
        <f>MAXA(N$15:N38)+1</f>
        <v>7</v>
      </c>
      <c r="O39" s="193"/>
      <c r="P39" s="193"/>
      <c r="Q39" s="193"/>
      <c r="R39" s="393"/>
      <c r="S39" s="571">
        <f>MAXA(S$15:S38)+1</f>
        <v>7</v>
      </c>
      <c r="T39" s="193"/>
      <c r="U39" s="193"/>
      <c r="V39" s="193"/>
    </row>
    <row r="40" spans="2:22" ht="9.75" customHeight="1">
      <c r="B40" s="474"/>
      <c r="D40" s="571"/>
      <c r="E40" s="120"/>
      <c r="F40" s="193"/>
      <c r="G40" s="120"/>
      <c r="H40" s="392"/>
      <c r="I40" s="571"/>
      <c r="J40" s="120"/>
      <c r="K40" s="193"/>
      <c r="L40" s="120"/>
      <c r="M40" s="392"/>
      <c r="N40" s="571"/>
      <c r="O40" s="120"/>
      <c r="P40" s="193"/>
      <c r="Q40" s="120"/>
      <c r="R40" s="392"/>
      <c r="S40" s="571"/>
      <c r="T40" s="120"/>
      <c r="U40" s="193"/>
      <c r="V40" s="120"/>
    </row>
    <row r="41" spans="2:22" ht="9.75" customHeight="1">
      <c r="B41" s="24"/>
      <c r="D41" s="394"/>
      <c r="E41" s="395"/>
      <c r="F41" s="193"/>
      <c r="G41" s="117"/>
      <c r="H41" s="396"/>
      <c r="I41" s="394"/>
      <c r="J41" s="395"/>
      <c r="K41" s="193"/>
      <c r="L41" s="117"/>
      <c r="M41" s="396"/>
      <c r="N41" s="394"/>
      <c r="O41" s="395"/>
      <c r="P41" s="193"/>
      <c r="Q41" s="117"/>
      <c r="R41" s="396"/>
      <c r="S41" s="394"/>
      <c r="T41" s="395"/>
      <c r="U41" s="193"/>
      <c r="V41" s="117"/>
    </row>
    <row r="42" spans="2:22" ht="9.75" customHeight="1">
      <c r="B42" s="472">
        <v>8</v>
      </c>
      <c r="D42" s="412" t="s">
        <v>255</v>
      </c>
      <c r="E42" s="120"/>
      <c r="F42" s="193"/>
      <c r="G42" s="120"/>
      <c r="H42" s="392"/>
      <c r="I42" s="412" t="s">
        <v>1</v>
      </c>
      <c r="J42" s="120"/>
      <c r="K42" s="193"/>
      <c r="L42" s="120"/>
      <c r="M42" s="392"/>
      <c r="N42" s="412" t="s">
        <v>235</v>
      </c>
      <c r="O42" s="120"/>
      <c r="P42" s="193"/>
      <c r="Q42" s="120"/>
      <c r="R42" s="392"/>
      <c r="S42" s="412" t="s">
        <v>236</v>
      </c>
      <c r="T42" s="120"/>
      <c r="U42" s="193"/>
      <c r="V42" s="120"/>
    </row>
    <row r="43" spans="2:22" ht="4.5" customHeight="1">
      <c r="B43" s="473"/>
      <c r="D43" s="571">
        <f>MAXA(D$15:D42)+1</f>
        <v>7</v>
      </c>
      <c r="E43" s="193"/>
      <c r="F43" s="193"/>
      <c r="G43" s="193"/>
      <c r="H43" s="393"/>
      <c r="I43" s="571">
        <f>MAXA(I$15:I42)+1</f>
        <v>8</v>
      </c>
      <c r="J43" s="193"/>
      <c r="K43" s="193"/>
      <c r="L43" s="193"/>
      <c r="M43" s="393"/>
      <c r="N43" s="571">
        <f>MAXA(N$15:N42)+1</f>
        <v>8</v>
      </c>
      <c r="O43" s="193"/>
      <c r="P43" s="193"/>
      <c r="Q43" s="193"/>
      <c r="R43" s="393"/>
      <c r="S43" s="571">
        <f>MAXA(S$15:S42)+1</f>
        <v>8</v>
      </c>
      <c r="T43" s="193"/>
      <c r="U43" s="193"/>
      <c r="V43" s="193"/>
    </row>
    <row r="44" spans="2:22" ht="9.75" customHeight="1">
      <c r="B44" s="474"/>
      <c r="D44" s="571"/>
      <c r="E44" s="120"/>
      <c r="F44" s="193"/>
      <c r="G44" s="120"/>
      <c r="H44" s="392"/>
      <c r="I44" s="571"/>
      <c r="J44" s="120"/>
      <c r="K44" s="193"/>
      <c r="L44" s="120"/>
      <c r="M44" s="392"/>
      <c r="N44" s="571"/>
      <c r="O44" s="120"/>
      <c r="P44" s="193"/>
      <c r="Q44" s="120"/>
      <c r="R44" s="392"/>
      <c r="S44" s="571"/>
      <c r="T44" s="120"/>
      <c r="U44" s="193"/>
      <c r="V44" s="120"/>
    </row>
    <row r="45" spans="2:22" ht="9.75" customHeight="1">
      <c r="B45" s="24"/>
      <c r="D45" s="394"/>
      <c r="E45" s="395"/>
      <c r="F45" s="193"/>
      <c r="G45" s="117"/>
      <c r="H45" s="396"/>
      <c r="I45" s="394"/>
      <c r="J45" s="395"/>
      <c r="K45" s="193"/>
      <c r="L45" s="117"/>
      <c r="M45" s="396"/>
      <c r="N45" s="394"/>
      <c r="O45" s="395"/>
      <c r="P45" s="193"/>
      <c r="Q45" s="117"/>
      <c r="R45" s="396"/>
      <c r="S45" s="394"/>
      <c r="T45" s="395"/>
      <c r="U45" s="193"/>
      <c r="V45" s="117"/>
    </row>
    <row r="46" spans="2:22" ht="9.75" customHeight="1">
      <c r="B46" s="472">
        <v>9</v>
      </c>
      <c r="D46" s="412" t="s">
        <v>255</v>
      </c>
      <c r="E46" s="120"/>
      <c r="F46" s="193"/>
      <c r="G46" s="120"/>
      <c r="H46" s="392"/>
      <c r="I46" s="412" t="s">
        <v>1</v>
      </c>
      <c r="J46" s="120"/>
      <c r="K46" s="193"/>
      <c r="L46" s="120"/>
      <c r="M46" s="392"/>
      <c r="N46" s="412" t="s">
        <v>235</v>
      </c>
      <c r="O46" s="120"/>
      <c r="P46" s="193"/>
      <c r="Q46" s="120"/>
      <c r="R46" s="392"/>
      <c r="S46" s="412" t="s">
        <v>236</v>
      </c>
      <c r="T46" s="120"/>
      <c r="U46" s="193"/>
      <c r="V46" s="120"/>
    </row>
    <row r="47" spans="2:22" ht="4.5" customHeight="1">
      <c r="B47" s="473"/>
      <c r="D47" s="571">
        <f>MAXA(D$15:D46)+1</f>
        <v>8</v>
      </c>
      <c r="E47" s="193"/>
      <c r="F47" s="193"/>
      <c r="G47" s="193"/>
      <c r="H47" s="393"/>
      <c r="I47" s="571">
        <f>MAXA(I$15:I46)+1</f>
        <v>9</v>
      </c>
      <c r="J47" s="193"/>
      <c r="K47" s="193"/>
      <c r="L47" s="193"/>
      <c r="M47" s="393"/>
      <c r="N47" s="571">
        <f>MAXA(N$15:N46)+1</f>
        <v>9</v>
      </c>
      <c r="O47" s="193"/>
      <c r="P47" s="193"/>
      <c r="Q47" s="193"/>
      <c r="R47" s="393"/>
      <c r="S47" s="571">
        <f>MAXA(S$15:S46)+1</f>
        <v>9</v>
      </c>
      <c r="T47" s="193"/>
      <c r="U47" s="193"/>
      <c r="V47" s="193"/>
    </row>
    <row r="48" spans="2:22" ht="9.75" customHeight="1">
      <c r="B48" s="474"/>
      <c r="D48" s="571"/>
      <c r="E48" s="120"/>
      <c r="F48" s="193"/>
      <c r="G48" s="120"/>
      <c r="H48" s="392"/>
      <c r="I48" s="571"/>
      <c r="J48" s="120"/>
      <c r="K48" s="193"/>
      <c r="L48" s="120"/>
      <c r="M48" s="392"/>
      <c r="N48" s="571"/>
      <c r="O48" s="120"/>
      <c r="P48" s="193"/>
      <c r="Q48" s="120"/>
      <c r="R48" s="392"/>
      <c r="S48" s="571"/>
      <c r="T48" s="120"/>
      <c r="U48" s="193"/>
      <c r="V48" s="120"/>
    </row>
    <row r="49" spans="2:22" ht="9.75" customHeight="1">
      <c r="B49" s="24"/>
      <c r="D49" s="394"/>
      <c r="E49" s="395"/>
      <c r="F49" s="193"/>
      <c r="G49" s="117"/>
      <c r="H49" s="396"/>
      <c r="I49" s="394"/>
      <c r="J49" s="395"/>
      <c r="K49" s="193"/>
      <c r="L49" s="117"/>
      <c r="M49" s="396"/>
      <c r="N49" s="394"/>
      <c r="O49" s="395"/>
      <c r="P49" s="193"/>
      <c r="Q49" s="117"/>
      <c r="R49" s="396"/>
      <c r="S49" s="394"/>
      <c r="T49" s="395"/>
      <c r="U49" s="193"/>
      <c r="V49" s="117"/>
    </row>
    <row r="50" spans="2:22" ht="9.75" customHeight="1">
      <c r="B50" s="472">
        <v>10</v>
      </c>
      <c r="D50" s="412" t="s">
        <v>255</v>
      </c>
      <c r="E50" s="120"/>
      <c r="F50" s="193"/>
      <c r="G50" s="120"/>
      <c r="H50" s="392"/>
      <c r="I50" s="412" t="s">
        <v>1</v>
      </c>
      <c r="J50" s="120"/>
      <c r="K50" s="193"/>
      <c r="L50" s="120"/>
      <c r="M50" s="392"/>
      <c r="N50" s="412" t="s">
        <v>235</v>
      </c>
      <c r="O50" s="120"/>
      <c r="P50" s="193"/>
      <c r="Q50" s="120"/>
      <c r="R50" s="392"/>
      <c r="S50" s="412" t="s">
        <v>236</v>
      </c>
      <c r="T50" s="120"/>
      <c r="U50" s="193"/>
      <c r="V50" s="120"/>
    </row>
    <row r="51" spans="2:22" ht="4.5" customHeight="1">
      <c r="B51" s="473"/>
      <c r="D51" s="571">
        <f>MAXA(D$15:D50)+1</f>
        <v>9</v>
      </c>
      <c r="E51" s="193"/>
      <c r="F51" s="193"/>
      <c r="G51" s="193"/>
      <c r="H51" s="393"/>
      <c r="I51" s="571">
        <f>MAXA(I$15:I50)+1</f>
        <v>10</v>
      </c>
      <c r="J51" s="193"/>
      <c r="K51" s="193"/>
      <c r="L51" s="193"/>
      <c r="M51" s="393"/>
      <c r="N51" s="571">
        <f>MAXA(N$15:N50)+1</f>
        <v>10</v>
      </c>
      <c r="O51" s="193"/>
      <c r="P51" s="193"/>
      <c r="Q51" s="193"/>
      <c r="R51" s="393"/>
      <c r="S51" s="571">
        <f>MAXA(S$15:S50)+1</f>
        <v>10</v>
      </c>
      <c r="T51" s="193"/>
      <c r="U51" s="193"/>
      <c r="V51" s="193"/>
    </row>
    <row r="52" spans="2:22" ht="9.75" customHeight="1">
      <c r="B52" s="474"/>
      <c r="D52" s="571"/>
      <c r="E52" s="120"/>
      <c r="F52" s="193"/>
      <c r="G52" s="120"/>
      <c r="H52" s="392"/>
      <c r="I52" s="571"/>
      <c r="J52" s="120"/>
      <c r="K52" s="193"/>
      <c r="L52" s="120"/>
      <c r="M52" s="392"/>
      <c r="N52" s="571"/>
      <c r="O52" s="120"/>
      <c r="P52" s="193"/>
      <c r="Q52" s="120"/>
      <c r="R52" s="392"/>
      <c r="S52" s="571"/>
      <c r="T52" s="120"/>
      <c r="U52" s="193"/>
      <c r="V52" s="120"/>
    </row>
    <row r="53" spans="2:22" ht="9.75" customHeight="1">
      <c r="B53" s="24"/>
      <c r="D53" s="394"/>
      <c r="E53" s="395"/>
      <c r="F53" s="193"/>
      <c r="G53" s="117"/>
      <c r="H53" s="396"/>
      <c r="I53" s="394"/>
      <c r="J53" s="395"/>
      <c r="K53" s="193"/>
      <c r="L53" s="117"/>
      <c r="M53" s="396"/>
      <c r="N53" s="394"/>
      <c r="O53" s="395"/>
      <c r="P53" s="193"/>
      <c r="Q53" s="117"/>
      <c r="R53" s="396"/>
      <c r="S53" s="394"/>
      <c r="T53" s="395"/>
      <c r="U53" s="193"/>
      <c r="V53" s="117"/>
    </row>
    <row r="54" spans="2:22" ht="9.75" customHeight="1">
      <c r="B54" s="472">
        <v>11</v>
      </c>
      <c r="D54" s="412" t="s">
        <v>255</v>
      </c>
      <c r="E54" s="120"/>
      <c r="F54" s="193"/>
      <c r="G54" s="120"/>
      <c r="H54" s="392"/>
      <c r="I54" s="412" t="s">
        <v>1</v>
      </c>
      <c r="J54" s="120"/>
      <c r="K54" s="193"/>
      <c r="L54" s="120"/>
      <c r="M54" s="392"/>
      <c r="N54" s="412" t="s">
        <v>235</v>
      </c>
      <c r="O54" s="120"/>
      <c r="P54" s="193"/>
      <c r="Q54" s="120"/>
      <c r="R54" s="392"/>
      <c r="S54" s="412" t="s">
        <v>236</v>
      </c>
      <c r="T54" s="120"/>
      <c r="U54" s="193"/>
      <c r="V54" s="120"/>
    </row>
    <row r="55" spans="2:22" ht="4.5" customHeight="1">
      <c r="B55" s="473"/>
      <c r="D55" s="571">
        <f>MAXA(D$15:D54)+1</f>
        <v>10</v>
      </c>
      <c r="E55" s="193"/>
      <c r="F55" s="193"/>
      <c r="G55" s="193"/>
      <c r="H55" s="393"/>
      <c r="I55" s="571">
        <f>MAXA(I$15:I54)+1</f>
        <v>11</v>
      </c>
      <c r="J55" s="193"/>
      <c r="K55" s="193"/>
      <c r="L55" s="193"/>
      <c r="M55" s="393"/>
      <c r="N55" s="571">
        <f>MAXA(N$15:N54)+1</f>
        <v>11</v>
      </c>
      <c r="O55" s="193"/>
      <c r="P55" s="193"/>
      <c r="Q55" s="193"/>
      <c r="R55" s="393"/>
      <c r="S55" s="571">
        <f>MAXA(S$15:S54)+1</f>
        <v>11</v>
      </c>
      <c r="T55" s="193"/>
      <c r="U55" s="193"/>
      <c r="V55" s="193"/>
    </row>
    <row r="56" spans="2:22" ht="9.75" customHeight="1">
      <c r="B56" s="474"/>
      <c r="D56" s="571"/>
      <c r="E56" s="120"/>
      <c r="F56" s="193"/>
      <c r="G56" s="120"/>
      <c r="H56" s="392"/>
      <c r="I56" s="571"/>
      <c r="J56" s="120"/>
      <c r="K56" s="193"/>
      <c r="L56" s="120"/>
      <c r="M56" s="392"/>
      <c r="N56" s="571"/>
      <c r="O56" s="120"/>
      <c r="P56" s="193"/>
      <c r="Q56" s="120"/>
      <c r="R56" s="392"/>
      <c r="S56" s="571"/>
      <c r="T56" s="120"/>
      <c r="U56" s="193"/>
      <c r="V56" s="120"/>
    </row>
    <row r="57" spans="2:22" ht="9.75" customHeight="1">
      <c r="B57" s="24"/>
      <c r="D57" s="394"/>
      <c r="E57" s="395"/>
      <c r="F57" s="193"/>
      <c r="G57" s="117"/>
      <c r="H57" s="396"/>
      <c r="I57" s="394"/>
      <c r="J57" s="395"/>
      <c r="K57" s="193"/>
      <c r="L57" s="117"/>
      <c r="M57" s="396"/>
      <c r="N57" s="394"/>
      <c r="O57" s="395"/>
      <c r="P57" s="193"/>
      <c r="Q57" s="117"/>
      <c r="R57" s="396"/>
      <c r="S57" s="394"/>
      <c r="T57" s="395"/>
      <c r="U57" s="193"/>
      <c r="V57" s="117"/>
    </row>
    <row r="58" spans="2:22" ht="9.75" customHeight="1">
      <c r="B58" s="472">
        <v>12</v>
      </c>
      <c r="D58" s="412" t="s">
        <v>255</v>
      </c>
      <c r="E58" s="120"/>
      <c r="F58" s="193"/>
      <c r="G58" s="120"/>
      <c r="H58" s="392"/>
      <c r="I58" s="412" t="s">
        <v>1</v>
      </c>
      <c r="J58" s="120"/>
      <c r="K58" s="193"/>
      <c r="L58" s="120"/>
      <c r="M58" s="392"/>
      <c r="N58" s="412" t="s">
        <v>235</v>
      </c>
      <c r="O58" s="120"/>
      <c r="P58" s="193"/>
      <c r="Q58" s="120"/>
      <c r="R58" s="392"/>
      <c r="S58" s="412" t="s">
        <v>236</v>
      </c>
      <c r="T58" s="120"/>
      <c r="U58" s="193"/>
      <c r="V58" s="120"/>
    </row>
    <row r="59" spans="2:22" ht="4.5" customHeight="1">
      <c r="B59" s="473"/>
      <c r="D59" s="571">
        <f>MAXA(D$15:D58)+1</f>
        <v>11</v>
      </c>
      <c r="E59" s="193"/>
      <c r="F59" s="193"/>
      <c r="G59" s="193"/>
      <c r="H59" s="393"/>
      <c r="I59" s="571">
        <f>MAXA(I$15:I58)+1</f>
        <v>12</v>
      </c>
      <c r="J59" s="193"/>
      <c r="K59" s="193"/>
      <c r="L59" s="193"/>
      <c r="M59" s="393"/>
      <c r="N59" s="571">
        <f>MAXA(N$15:N58)+1</f>
        <v>12</v>
      </c>
      <c r="O59" s="193"/>
      <c r="P59" s="193"/>
      <c r="Q59" s="193"/>
      <c r="R59" s="393"/>
      <c r="S59" s="571">
        <f>MAXA(S$15:S58)+1</f>
        <v>12</v>
      </c>
      <c r="T59" s="193"/>
      <c r="U59" s="193"/>
      <c r="V59" s="193"/>
    </row>
    <row r="60" spans="2:22" ht="9.75" customHeight="1">
      <c r="B60" s="474"/>
      <c r="D60" s="571"/>
      <c r="E60" s="120"/>
      <c r="F60" s="193"/>
      <c r="G60" s="120"/>
      <c r="H60" s="392"/>
      <c r="I60" s="571"/>
      <c r="J60" s="120"/>
      <c r="K60" s="193"/>
      <c r="L60" s="120"/>
      <c r="M60" s="392"/>
      <c r="N60" s="571"/>
      <c r="O60" s="120"/>
      <c r="P60" s="193"/>
      <c r="Q60" s="120"/>
      <c r="R60" s="392"/>
      <c r="S60" s="571"/>
      <c r="T60" s="120"/>
      <c r="U60" s="193"/>
      <c r="V60" s="120"/>
    </row>
    <row r="61" spans="2:22" ht="9.75" customHeight="1">
      <c r="B61" s="24"/>
      <c r="D61" s="394"/>
      <c r="E61" s="395"/>
      <c r="F61" s="193"/>
      <c r="G61" s="117"/>
      <c r="H61" s="396"/>
      <c r="I61" s="394"/>
      <c r="J61" s="395"/>
      <c r="K61" s="193"/>
      <c r="L61" s="117"/>
      <c r="M61" s="396"/>
      <c r="N61" s="394"/>
      <c r="O61" s="395"/>
      <c r="P61" s="193"/>
      <c r="Q61" s="117"/>
      <c r="R61" s="396"/>
      <c r="S61" s="394"/>
      <c r="T61" s="395"/>
      <c r="U61" s="193"/>
      <c r="V61" s="117"/>
    </row>
    <row r="62" spans="2:22" ht="9.75" customHeight="1">
      <c r="B62" s="472">
        <v>13</v>
      </c>
      <c r="D62" s="412" t="s">
        <v>255</v>
      </c>
      <c r="E62" s="120"/>
      <c r="F62" s="193"/>
      <c r="G62" s="120"/>
      <c r="H62" s="392"/>
      <c r="I62" s="412" t="s">
        <v>1</v>
      </c>
      <c r="J62" s="120"/>
      <c r="K62" s="193"/>
      <c r="L62" s="120"/>
      <c r="M62" s="392"/>
      <c r="N62" s="412" t="s">
        <v>235</v>
      </c>
      <c r="O62" s="120"/>
      <c r="P62" s="193"/>
      <c r="Q62" s="120"/>
      <c r="R62" s="392"/>
      <c r="S62" s="412" t="s">
        <v>236</v>
      </c>
      <c r="T62" s="120"/>
      <c r="U62" s="193"/>
      <c r="V62" s="120"/>
    </row>
    <row r="63" spans="2:22" ht="4.5" customHeight="1">
      <c r="B63" s="473"/>
      <c r="D63" s="571">
        <f>MAXA(D$15:D62)+1</f>
        <v>12</v>
      </c>
      <c r="E63" s="193"/>
      <c r="F63" s="193"/>
      <c r="G63" s="193"/>
      <c r="H63" s="393"/>
      <c r="I63" s="571">
        <f>MAXA(I$15:I62)+1</f>
        <v>13</v>
      </c>
      <c r="J63" s="193"/>
      <c r="K63" s="193"/>
      <c r="L63" s="193"/>
      <c r="M63" s="393"/>
      <c r="N63" s="571">
        <f>MAXA(N$15:N62)+1</f>
        <v>13</v>
      </c>
      <c r="O63" s="193"/>
      <c r="P63" s="193"/>
      <c r="Q63" s="193"/>
      <c r="R63" s="393"/>
      <c r="S63" s="571">
        <f>MAXA(S$15:S62)+1</f>
        <v>13</v>
      </c>
      <c r="T63" s="193"/>
      <c r="U63" s="193"/>
      <c r="V63" s="193"/>
    </row>
    <row r="64" spans="2:22" ht="9.75" customHeight="1">
      <c r="B64" s="474"/>
      <c r="D64" s="571"/>
      <c r="E64" s="120"/>
      <c r="F64" s="193"/>
      <c r="G64" s="120"/>
      <c r="H64" s="392"/>
      <c r="I64" s="571"/>
      <c r="J64" s="120"/>
      <c r="K64" s="193"/>
      <c r="L64" s="120"/>
      <c r="M64" s="392"/>
      <c r="N64" s="571"/>
      <c r="O64" s="120"/>
      <c r="P64" s="193"/>
      <c r="Q64" s="120"/>
      <c r="R64" s="392"/>
      <c r="S64" s="571"/>
      <c r="T64" s="120"/>
      <c r="U64" s="193"/>
      <c r="V64" s="120"/>
    </row>
    <row r="65" spans="2:22" ht="9.75" customHeight="1">
      <c r="B65" s="24"/>
      <c r="D65" s="394"/>
      <c r="E65" s="395"/>
      <c r="F65" s="193"/>
      <c r="G65" s="117"/>
      <c r="H65" s="396"/>
      <c r="I65" s="394"/>
      <c r="J65" s="395"/>
      <c r="K65" s="193"/>
      <c r="L65" s="117"/>
      <c r="M65" s="396"/>
      <c r="N65" s="394"/>
      <c r="O65" s="395"/>
      <c r="P65" s="193"/>
      <c r="Q65" s="117"/>
      <c r="R65" s="396"/>
      <c r="S65" s="394"/>
      <c r="T65" s="395"/>
      <c r="U65" s="193"/>
      <c r="V65" s="117"/>
    </row>
    <row r="66" spans="2:22" ht="9.75" customHeight="1">
      <c r="B66" s="472">
        <v>14</v>
      </c>
      <c r="D66" s="412" t="s">
        <v>255</v>
      </c>
      <c r="E66" s="120"/>
      <c r="F66" s="193"/>
      <c r="G66" s="120"/>
      <c r="H66" s="392"/>
      <c r="I66" s="412" t="s">
        <v>1</v>
      </c>
      <c r="J66" s="120"/>
      <c r="K66" s="193"/>
      <c r="L66" s="120"/>
      <c r="M66" s="392"/>
      <c r="N66" s="412" t="s">
        <v>235</v>
      </c>
      <c r="O66" s="120"/>
      <c r="P66" s="193"/>
      <c r="Q66" s="120"/>
      <c r="R66" s="392"/>
      <c r="S66" s="412" t="s">
        <v>236</v>
      </c>
      <c r="T66" s="120"/>
      <c r="U66" s="193"/>
      <c r="V66" s="120"/>
    </row>
    <row r="67" spans="2:22" ht="4.5" customHeight="1">
      <c r="B67" s="473"/>
      <c r="D67" s="571">
        <f>MAXA(D$15:D66)+1</f>
        <v>13</v>
      </c>
      <c r="E67" s="193"/>
      <c r="F67" s="193"/>
      <c r="G67" s="193"/>
      <c r="H67" s="393"/>
      <c r="I67" s="571">
        <f>MAXA(I$15:I66)+1</f>
        <v>14</v>
      </c>
      <c r="J67" s="193"/>
      <c r="K67" s="193"/>
      <c r="L67" s="193"/>
      <c r="M67" s="393"/>
      <c r="N67" s="571">
        <f>MAXA(N$15:N66)+1</f>
        <v>14</v>
      </c>
      <c r="O67" s="193"/>
      <c r="P67" s="193"/>
      <c r="Q67" s="193"/>
      <c r="R67" s="393"/>
      <c r="S67" s="571">
        <f>MAXA(S$15:S66)+1</f>
        <v>14</v>
      </c>
      <c r="T67" s="193"/>
      <c r="U67" s="193"/>
      <c r="V67" s="193"/>
    </row>
    <row r="68" spans="2:22" ht="9.75" customHeight="1">
      <c r="B68" s="474"/>
      <c r="D68" s="571"/>
      <c r="E68" s="120"/>
      <c r="F68" s="193"/>
      <c r="G68" s="120"/>
      <c r="H68" s="392"/>
      <c r="I68" s="571"/>
      <c r="J68" s="120"/>
      <c r="K68" s="193"/>
      <c r="L68" s="120"/>
      <c r="M68" s="392"/>
      <c r="N68" s="571"/>
      <c r="O68" s="120"/>
      <c r="P68" s="193"/>
      <c r="Q68" s="120"/>
      <c r="R68" s="392"/>
      <c r="S68" s="571"/>
      <c r="T68" s="120"/>
      <c r="U68" s="193"/>
      <c r="V68" s="120"/>
    </row>
    <row r="69" spans="2:23" s="2" customFormat="1" ht="9.75" customHeight="1">
      <c r="B69" s="24"/>
      <c r="D69" s="394"/>
      <c r="E69" s="395"/>
      <c r="F69" s="193"/>
      <c r="G69" s="117"/>
      <c r="H69" s="396"/>
      <c r="I69" s="394"/>
      <c r="J69" s="395"/>
      <c r="K69" s="193"/>
      <c r="L69" s="117"/>
      <c r="M69" s="396"/>
      <c r="N69" s="394"/>
      <c r="O69" s="395"/>
      <c r="P69" s="193"/>
      <c r="Q69" s="117"/>
      <c r="R69" s="396"/>
      <c r="S69" s="394"/>
      <c r="T69" s="395"/>
      <c r="U69" s="193"/>
      <c r="V69" s="117"/>
      <c r="W69" s="1"/>
    </row>
    <row r="70" spans="2:23" s="2" customFormat="1" ht="9.75" customHeight="1">
      <c r="B70" s="472">
        <v>15</v>
      </c>
      <c r="D70" s="412" t="s">
        <v>255</v>
      </c>
      <c r="E70" s="120"/>
      <c r="F70" s="193"/>
      <c r="G70" s="120"/>
      <c r="H70" s="392"/>
      <c r="I70" s="412" t="s">
        <v>1</v>
      </c>
      <c r="J70" s="120"/>
      <c r="K70" s="193"/>
      <c r="L70" s="120"/>
      <c r="M70" s="392"/>
      <c r="N70" s="412" t="s">
        <v>235</v>
      </c>
      <c r="O70" s="120"/>
      <c r="P70" s="193"/>
      <c r="Q70" s="120"/>
      <c r="R70" s="392"/>
      <c r="S70" s="412" t="s">
        <v>236</v>
      </c>
      <c r="T70" s="120"/>
      <c r="U70" s="193"/>
      <c r="V70" s="120"/>
      <c r="W70" s="1"/>
    </row>
    <row r="71" spans="2:23" s="2" customFormat="1" ht="4.5" customHeight="1">
      <c r="B71" s="473"/>
      <c r="D71" s="571">
        <f>MAXA(D$15:D70)+1</f>
        <v>14</v>
      </c>
      <c r="E71" s="193"/>
      <c r="F71" s="193"/>
      <c r="G71" s="193"/>
      <c r="H71" s="393"/>
      <c r="I71" s="571">
        <f>MAXA(I$15:I70)+1</f>
        <v>15</v>
      </c>
      <c r="J71" s="193"/>
      <c r="K71" s="193"/>
      <c r="L71" s="193"/>
      <c r="M71" s="393"/>
      <c r="N71" s="571">
        <f>MAXA(N$15:N70)+1</f>
        <v>15</v>
      </c>
      <c r="O71" s="193"/>
      <c r="P71" s="193"/>
      <c r="Q71" s="193"/>
      <c r="R71" s="393"/>
      <c r="S71" s="571">
        <f>MAXA(S$15:S70)+1</f>
        <v>15</v>
      </c>
      <c r="T71" s="193"/>
      <c r="U71" s="193"/>
      <c r="V71" s="193"/>
      <c r="W71" s="1"/>
    </row>
    <row r="72" spans="2:23" s="2" customFormat="1" ht="9.75" customHeight="1">
      <c r="B72" s="474"/>
      <c r="D72" s="571"/>
      <c r="E72" s="120"/>
      <c r="F72" s="193"/>
      <c r="G72" s="120"/>
      <c r="H72" s="392"/>
      <c r="I72" s="571"/>
      <c r="J72" s="120"/>
      <c r="K72" s="193"/>
      <c r="L72" s="120"/>
      <c r="M72" s="392"/>
      <c r="N72" s="571"/>
      <c r="O72" s="120"/>
      <c r="P72" s="193"/>
      <c r="Q72" s="120"/>
      <c r="R72" s="392"/>
      <c r="S72" s="571"/>
      <c r="T72" s="120"/>
      <c r="U72" s="193"/>
      <c r="V72" s="120"/>
      <c r="W72" s="1"/>
    </row>
    <row r="73" spans="2:23" s="2" customFormat="1" ht="9.75" customHeight="1">
      <c r="B73" s="24"/>
      <c r="D73" s="394"/>
      <c r="E73" s="395"/>
      <c r="F73" s="193"/>
      <c r="G73" s="117"/>
      <c r="H73" s="396"/>
      <c r="I73" s="394"/>
      <c r="J73" s="395"/>
      <c r="K73" s="193"/>
      <c r="L73" s="117"/>
      <c r="M73" s="396"/>
      <c r="N73" s="394"/>
      <c r="O73" s="395"/>
      <c r="P73" s="193"/>
      <c r="Q73" s="117"/>
      <c r="R73" s="396"/>
      <c r="S73" s="394"/>
      <c r="T73" s="395"/>
      <c r="U73" s="193"/>
      <c r="V73" s="117"/>
      <c r="W73" s="1"/>
    </row>
    <row r="74" spans="2:23" s="2" customFormat="1" ht="9.75" customHeight="1">
      <c r="B74" s="472">
        <v>16</v>
      </c>
      <c r="D74" s="412" t="s">
        <v>255</v>
      </c>
      <c r="E74" s="120"/>
      <c r="F74" s="193"/>
      <c r="G74" s="120"/>
      <c r="H74" s="392"/>
      <c r="I74" s="412" t="s">
        <v>1</v>
      </c>
      <c r="J74" s="120"/>
      <c r="K74" s="193"/>
      <c r="L74" s="120"/>
      <c r="M74" s="392"/>
      <c r="N74" s="412" t="s">
        <v>235</v>
      </c>
      <c r="O74" s="120"/>
      <c r="P74" s="193"/>
      <c r="Q74" s="120"/>
      <c r="R74" s="392"/>
      <c r="S74" s="412" t="s">
        <v>236</v>
      </c>
      <c r="T74" s="120"/>
      <c r="U74" s="193"/>
      <c r="V74" s="120"/>
      <c r="W74" s="1"/>
    </row>
    <row r="75" spans="2:23" s="2" customFormat="1" ht="4.5" customHeight="1">
      <c r="B75" s="473"/>
      <c r="D75" s="571">
        <f>MAXA(D$15:D74)+1</f>
        <v>15</v>
      </c>
      <c r="E75" s="193"/>
      <c r="F75" s="193"/>
      <c r="G75" s="193"/>
      <c r="H75" s="393"/>
      <c r="I75" s="571">
        <f>MAXA(I$15:I74)+1</f>
        <v>16</v>
      </c>
      <c r="J75" s="193"/>
      <c r="K75" s="193"/>
      <c r="L75" s="193"/>
      <c r="M75" s="393"/>
      <c r="N75" s="571">
        <f>MAXA(N$15:N74)+1</f>
        <v>16</v>
      </c>
      <c r="O75" s="193"/>
      <c r="P75" s="193"/>
      <c r="Q75" s="193"/>
      <c r="R75" s="393"/>
      <c r="S75" s="571">
        <f>MAXA(S$15:S74)+1</f>
        <v>16</v>
      </c>
      <c r="T75" s="193"/>
      <c r="U75" s="193"/>
      <c r="V75" s="193"/>
      <c r="W75" s="1"/>
    </row>
    <row r="76" spans="2:23" s="2" customFormat="1" ht="9.75" customHeight="1">
      <c r="B76" s="474"/>
      <c r="D76" s="571"/>
      <c r="E76" s="120"/>
      <c r="F76" s="193"/>
      <c r="G76" s="120"/>
      <c r="H76" s="392"/>
      <c r="I76" s="571"/>
      <c r="J76" s="120"/>
      <c r="K76" s="193"/>
      <c r="L76" s="120"/>
      <c r="M76" s="392"/>
      <c r="N76" s="571"/>
      <c r="O76" s="120"/>
      <c r="P76" s="193"/>
      <c r="Q76" s="120"/>
      <c r="R76" s="392"/>
      <c r="S76" s="571"/>
      <c r="T76" s="120"/>
      <c r="U76" s="193"/>
      <c r="V76" s="120"/>
      <c r="W76" s="1"/>
    </row>
    <row r="77" spans="2:23" s="2" customFormat="1" ht="9.75" customHeight="1">
      <c r="B77" s="364"/>
      <c r="C77" s="11"/>
      <c r="D77" s="394"/>
      <c r="E77" s="395"/>
      <c r="F77" s="193"/>
      <c r="G77" s="117"/>
      <c r="H77" s="396"/>
      <c r="I77" s="394"/>
      <c r="J77" s="395"/>
      <c r="K77" s="193"/>
      <c r="L77" s="117"/>
      <c r="M77" s="396"/>
      <c r="N77" s="394"/>
      <c r="O77" s="395"/>
      <c r="P77" s="193"/>
      <c r="Q77" s="117"/>
      <c r="R77" s="396"/>
      <c r="S77" s="394"/>
      <c r="T77" s="395"/>
      <c r="U77" s="193"/>
      <c r="V77" s="117"/>
      <c r="W77" s="1"/>
    </row>
    <row r="78" spans="2:23" s="2" customFormat="1" ht="9.75" customHeight="1">
      <c r="B78" s="472">
        <v>17</v>
      </c>
      <c r="D78" s="412" t="s">
        <v>255</v>
      </c>
      <c r="E78" s="120"/>
      <c r="F78" s="193"/>
      <c r="G78" s="120"/>
      <c r="H78" s="392"/>
      <c r="I78" s="412" t="s">
        <v>1</v>
      </c>
      <c r="J78" s="120"/>
      <c r="K78" s="193"/>
      <c r="L78" s="120"/>
      <c r="M78" s="392"/>
      <c r="N78" s="412" t="s">
        <v>235</v>
      </c>
      <c r="O78" s="120"/>
      <c r="P78" s="193"/>
      <c r="Q78" s="120"/>
      <c r="R78" s="392"/>
      <c r="S78" s="412" t="s">
        <v>236</v>
      </c>
      <c r="T78" s="120"/>
      <c r="U78" s="193"/>
      <c r="V78" s="120"/>
      <c r="W78" s="1"/>
    </row>
    <row r="79" spans="2:23" s="2" customFormat="1" ht="4.5" customHeight="1">
      <c r="B79" s="473"/>
      <c r="D79" s="571">
        <f>MAXA(D$15:D78)+1</f>
        <v>16</v>
      </c>
      <c r="E79" s="193"/>
      <c r="F79" s="193"/>
      <c r="G79" s="193"/>
      <c r="H79" s="393"/>
      <c r="I79" s="571">
        <f>MAXA(I$15:I78)+1</f>
        <v>17</v>
      </c>
      <c r="J79" s="193"/>
      <c r="K79" s="193"/>
      <c r="L79" s="193"/>
      <c r="M79" s="393"/>
      <c r="N79" s="571">
        <f>MAXA(N$15:N78)+1</f>
        <v>17</v>
      </c>
      <c r="O79" s="193"/>
      <c r="P79" s="193"/>
      <c r="Q79" s="193"/>
      <c r="R79" s="393"/>
      <c r="S79" s="571">
        <f>MAXA(S$15:S78)+1</f>
        <v>17</v>
      </c>
      <c r="T79" s="193"/>
      <c r="U79" s="193"/>
      <c r="V79" s="193"/>
      <c r="W79" s="1"/>
    </row>
    <row r="80" spans="2:23" s="2" customFormat="1" ht="9.75" customHeight="1">
      <c r="B80" s="474"/>
      <c r="D80" s="571"/>
      <c r="E80" s="120"/>
      <c r="F80" s="193"/>
      <c r="G80" s="120"/>
      <c r="H80" s="392"/>
      <c r="I80" s="571"/>
      <c r="J80" s="120"/>
      <c r="K80" s="193"/>
      <c r="L80" s="120"/>
      <c r="M80" s="392"/>
      <c r="N80" s="571"/>
      <c r="O80" s="120"/>
      <c r="P80" s="193"/>
      <c r="Q80" s="120"/>
      <c r="R80" s="392"/>
      <c r="S80" s="571"/>
      <c r="T80" s="120"/>
      <c r="U80" s="193"/>
      <c r="V80" s="120"/>
      <c r="W80" s="1"/>
    </row>
    <row r="81" spans="2:23" s="2" customFormat="1" ht="9.75" customHeight="1">
      <c r="B81" s="24"/>
      <c r="D81" s="394"/>
      <c r="E81" s="395"/>
      <c r="F81" s="193"/>
      <c r="G81" s="117"/>
      <c r="H81" s="396"/>
      <c r="I81" s="394"/>
      <c r="J81" s="395"/>
      <c r="K81" s="193"/>
      <c r="L81" s="117"/>
      <c r="M81" s="396"/>
      <c r="N81" s="394"/>
      <c r="O81" s="395"/>
      <c r="P81" s="193"/>
      <c r="Q81" s="117"/>
      <c r="R81" s="396"/>
      <c r="S81" s="394"/>
      <c r="T81" s="395"/>
      <c r="U81" s="193"/>
      <c r="V81" s="117"/>
      <c r="W81" s="1"/>
    </row>
    <row r="82" spans="2:23" s="2" customFormat="1" ht="9.75" customHeight="1">
      <c r="B82" s="472">
        <v>18</v>
      </c>
      <c r="D82" s="412" t="s">
        <v>255</v>
      </c>
      <c r="E82" s="120"/>
      <c r="F82" s="193"/>
      <c r="G82" s="120"/>
      <c r="H82" s="392"/>
      <c r="I82" s="412" t="s">
        <v>1</v>
      </c>
      <c r="J82" s="120"/>
      <c r="K82" s="193"/>
      <c r="L82" s="120"/>
      <c r="M82" s="392"/>
      <c r="N82" s="412" t="s">
        <v>235</v>
      </c>
      <c r="O82" s="120"/>
      <c r="P82" s="193"/>
      <c r="Q82" s="120"/>
      <c r="R82" s="392"/>
      <c r="S82" s="412" t="s">
        <v>236</v>
      </c>
      <c r="T82" s="120"/>
      <c r="U82" s="193"/>
      <c r="V82" s="120"/>
      <c r="W82" s="1"/>
    </row>
    <row r="83" spans="2:23" s="2" customFormat="1" ht="4.5" customHeight="1">
      <c r="B83" s="473"/>
      <c r="D83" s="571">
        <f>MAXA(D$15:D82)+1</f>
        <v>17</v>
      </c>
      <c r="E83" s="193"/>
      <c r="F83" s="193"/>
      <c r="G83" s="193"/>
      <c r="H83" s="393"/>
      <c r="I83" s="571">
        <f>MAXA(I$15:I82)+1</f>
        <v>18</v>
      </c>
      <c r="J83" s="193"/>
      <c r="K83" s="193"/>
      <c r="L83" s="193"/>
      <c r="M83" s="393"/>
      <c r="N83" s="571">
        <f>MAXA(N$15:N82)+1</f>
        <v>18</v>
      </c>
      <c r="O83" s="193"/>
      <c r="P83" s="193"/>
      <c r="Q83" s="193"/>
      <c r="R83" s="393"/>
      <c r="S83" s="571">
        <f>MAXA(S$15:S82)+1</f>
        <v>18</v>
      </c>
      <c r="T83" s="193"/>
      <c r="U83" s="193"/>
      <c r="V83" s="193"/>
      <c r="W83" s="1"/>
    </row>
    <row r="84" spans="2:23" s="2" customFormat="1" ht="9.75" customHeight="1">
      <c r="B84" s="474"/>
      <c r="D84" s="571"/>
      <c r="E84" s="120"/>
      <c r="F84" s="193"/>
      <c r="G84" s="120"/>
      <c r="H84" s="392"/>
      <c r="I84" s="571"/>
      <c r="J84" s="120"/>
      <c r="K84" s="193"/>
      <c r="L84" s="120"/>
      <c r="M84" s="392"/>
      <c r="N84" s="571"/>
      <c r="O84" s="120"/>
      <c r="P84" s="193"/>
      <c r="Q84" s="120"/>
      <c r="R84" s="392"/>
      <c r="S84" s="571"/>
      <c r="T84" s="120"/>
      <c r="U84" s="193"/>
      <c r="V84" s="120"/>
      <c r="W84" s="1"/>
    </row>
    <row r="85" spans="2:23" s="2" customFormat="1" ht="9.75" customHeight="1">
      <c r="B85" s="24"/>
      <c r="D85" s="394"/>
      <c r="E85" s="395"/>
      <c r="F85" s="193"/>
      <c r="G85" s="117"/>
      <c r="H85" s="396"/>
      <c r="I85" s="394"/>
      <c r="J85" s="395"/>
      <c r="K85" s="193"/>
      <c r="L85" s="117"/>
      <c r="M85" s="396"/>
      <c r="N85" s="394"/>
      <c r="O85" s="395"/>
      <c r="P85" s="193"/>
      <c r="Q85" s="117"/>
      <c r="R85" s="396"/>
      <c r="S85" s="394"/>
      <c r="T85" s="395"/>
      <c r="U85" s="193"/>
      <c r="V85" s="117"/>
      <c r="W85" s="1"/>
    </row>
    <row r="86" spans="2:23" s="2" customFormat="1" ht="9.75" customHeight="1">
      <c r="B86" s="472">
        <v>19</v>
      </c>
      <c r="D86" s="412" t="s">
        <v>255</v>
      </c>
      <c r="E86" s="120"/>
      <c r="F86" s="193"/>
      <c r="G86" s="120"/>
      <c r="H86" s="392"/>
      <c r="I86" s="412" t="s">
        <v>1</v>
      </c>
      <c r="J86" s="120"/>
      <c r="K86" s="193"/>
      <c r="L86" s="120"/>
      <c r="M86" s="392"/>
      <c r="N86" s="412" t="s">
        <v>235</v>
      </c>
      <c r="O86" s="120"/>
      <c r="P86" s="193"/>
      <c r="Q86" s="120"/>
      <c r="R86" s="392"/>
      <c r="S86" s="412" t="s">
        <v>236</v>
      </c>
      <c r="T86" s="120"/>
      <c r="U86" s="193"/>
      <c r="V86" s="120"/>
      <c r="W86" s="1"/>
    </row>
    <row r="87" spans="2:23" s="2" customFormat="1" ht="4.5" customHeight="1">
      <c r="B87" s="473"/>
      <c r="D87" s="571">
        <f>MAXA(D$15:D86)+1</f>
        <v>18</v>
      </c>
      <c r="E87" s="193"/>
      <c r="F87" s="193"/>
      <c r="G87" s="193"/>
      <c r="H87" s="393"/>
      <c r="I87" s="571">
        <f>MAXA(I$15:I86)+1</f>
        <v>19</v>
      </c>
      <c r="J87" s="193"/>
      <c r="K87" s="193"/>
      <c r="L87" s="193"/>
      <c r="M87" s="393"/>
      <c r="N87" s="571">
        <f>MAXA(N$15:N86)+1</f>
        <v>19</v>
      </c>
      <c r="O87" s="193"/>
      <c r="P87" s="193"/>
      <c r="Q87" s="193"/>
      <c r="R87" s="393"/>
      <c r="S87" s="571">
        <f>MAXA(S$15:S86)+1</f>
        <v>19</v>
      </c>
      <c r="T87" s="193"/>
      <c r="U87" s="193"/>
      <c r="V87" s="193"/>
      <c r="W87" s="1"/>
    </row>
    <row r="88" spans="2:23" s="2" customFormat="1" ht="9.75" customHeight="1">
      <c r="B88" s="474"/>
      <c r="D88" s="571"/>
      <c r="E88" s="120"/>
      <c r="F88" s="193"/>
      <c r="G88" s="120"/>
      <c r="H88" s="392"/>
      <c r="I88" s="571"/>
      <c r="J88" s="120"/>
      <c r="K88" s="193"/>
      <c r="L88" s="120"/>
      <c r="M88" s="392"/>
      <c r="N88" s="571"/>
      <c r="O88" s="120"/>
      <c r="P88" s="193"/>
      <c r="Q88" s="120"/>
      <c r="R88" s="392"/>
      <c r="S88" s="571"/>
      <c r="T88" s="120"/>
      <c r="U88" s="193"/>
      <c r="V88" s="120"/>
      <c r="W88" s="1"/>
    </row>
    <row r="89" spans="2:22" ht="9.75" customHeight="1">
      <c r="B89" s="24"/>
      <c r="D89" s="394"/>
      <c r="E89" s="395"/>
      <c r="F89" s="193"/>
      <c r="G89" s="117"/>
      <c r="H89" s="396"/>
      <c r="I89" s="394"/>
      <c r="J89" s="395"/>
      <c r="K89" s="193"/>
      <c r="L89" s="117"/>
      <c r="M89" s="396"/>
      <c r="N89" s="394"/>
      <c r="O89" s="395"/>
      <c r="P89" s="193"/>
      <c r="Q89" s="117"/>
      <c r="R89" s="396"/>
      <c r="S89" s="394"/>
      <c r="T89" s="395"/>
      <c r="U89" s="193"/>
      <c r="V89" s="117"/>
    </row>
    <row r="90" spans="2:22" ht="9.75" customHeight="1">
      <c r="B90" s="472">
        <v>20</v>
      </c>
      <c r="D90" s="412" t="s">
        <v>255</v>
      </c>
      <c r="E90" s="120"/>
      <c r="F90" s="193"/>
      <c r="G90" s="120"/>
      <c r="H90" s="392"/>
      <c r="I90" s="412" t="s">
        <v>1</v>
      </c>
      <c r="J90" s="120"/>
      <c r="K90" s="193"/>
      <c r="L90" s="120"/>
      <c r="M90" s="392"/>
      <c r="N90" s="412" t="s">
        <v>235</v>
      </c>
      <c r="O90" s="120"/>
      <c r="P90" s="193"/>
      <c r="Q90" s="120"/>
      <c r="R90" s="392"/>
      <c r="S90" s="412" t="s">
        <v>236</v>
      </c>
      <c r="T90" s="120"/>
      <c r="U90" s="193"/>
      <c r="V90" s="120"/>
    </row>
    <row r="91" spans="2:22" ht="4.5" customHeight="1">
      <c r="B91" s="473"/>
      <c r="D91" s="571">
        <f>MAXA(D$15:D90)+1</f>
        <v>19</v>
      </c>
      <c r="E91" s="193"/>
      <c r="F91" s="193"/>
      <c r="G91" s="193"/>
      <c r="H91" s="393"/>
      <c r="I91" s="571">
        <f>MAXA(I$15:I90)+1</f>
        <v>20</v>
      </c>
      <c r="J91" s="193"/>
      <c r="K91" s="193"/>
      <c r="L91" s="193"/>
      <c r="M91" s="393"/>
      <c r="N91" s="571">
        <f>MAXA(N$15:N90)+1</f>
        <v>20</v>
      </c>
      <c r="O91" s="193"/>
      <c r="P91" s="193"/>
      <c r="Q91" s="193"/>
      <c r="R91" s="393"/>
      <c r="S91" s="571">
        <f>MAXA(S$15:S90)+1</f>
        <v>20</v>
      </c>
      <c r="T91" s="193"/>
      <c r="U91" s="193"/>
      <c r="V91" s="193"/>
    </row>
    <row r="92" spans="2:22" ht="9.75" customHeight="1">
      <c r="B92" s="474"/>
      <c r="D92" s="571"/>
      <c r="E92" s="120"/>
      <c r="F92" s="193"/>
      <c r="G92" s="120"/>
      <c r="H92" s="392"/>
      <c r="I92" s="571"/>
      <c r="J92" s="120"/>
      <c r="K92" s="193"/>
      <c r="L92" s="120"/>
      <c r="M92" s="392"/>
      <c r="N92" s="571"/>
      <c r="O92" s="120"/>
      <c r="P92" s="193"/>
      <c r="Q92" s="120"/>
      <c r="R92" s="392"/>
      <c r="S92" s="571"/>
      <c r="T92" s="120"/>
      <c r="U92" s="193"/>
      <c r="V92" s="120"/>
    </row>
    <row r="93" spans="2:22" ht="9.75" customHeight="1">
      <c r="B93" s="24"/>
      <c r="D93" s="394"/>
      <c r="E93" s="395"/>
      <c r="F93" s="193"/>
      <c r="G93" s="117"/>
      <c r="H93" s="396"/>
      <c r="I93" s="394"/>
      <c r="J93" s="395"/>
      <c r="K93" s="193"/>
      <c r="L93" s="117"/>
      <c r="M93" s="396"/>
      <c r="N93" s="394"/>
      <c r="O93" s="395"/>
      <c r="P93" s="193"/>
      <c r="Q93" s="117"/>
      <c r="R93" s="396"/>
      <c r="S93" s="394"/>
      <c r="T93" s="395"/>
      <c r="U93" s="193"/>
      <c r="V93" s="117"/>
    </row>
    <row r="94" spans="2:22" ht="9.75" customHeight="1">
      <c r="B94" s="472">
        <v>21</v>
      </c>
      <c r="D94" s="412" t="s">
        <v>255</v>
      </c>
      <c r="E94" s="120"/>
      <c r="F94" s="193"/>
      <c r="G94" s="120"/>
      <c r="H94" s="392"/>
      <c r="I94" s="412" t="s">
        <v>1</v>
      </c>
      <c r="J94" s="120"/>
      <c r="K94" s="193"/>
      <c r="L94" s="120"/>
      <c r="M94" s="392"/>
      <c r="N94" s="412" t="s">
        <v>235</v>
      </c>
      <c r="O94" s="120"/>
      <c r="P94" s="193"/>
      <c r="Q94" s="120"/>
      <c r="R94" s="392"/>
      <c r="S94" s="412" t="s">
        <v>236</v>
      </c>
      <c r="T94" s="120"/>
      <c r="U94" s="193"/>
      <c r="V94" s="120"/>
    </row>
    <row r="95" spans="2:22" ht="4.5" customHeight="1">
      <c r="B95" s="473"/>
      <c r="D95" s="571">
        <f>MAXA(D$15:D94)+1</f>
        <v>20</v>
      </c>
      <c r="E95" s="193"/>
      <c r="F95" s="193"/>
      <c r="G95" s="193"/>
      <c r="H95" s="393"/>
      <c r="I95" s="571">
        <f>MAXA(I$15:I94)+1</f>
        <v>21</v>
      </c>
      <c r="J95" s="193"/>
      <c r="K95" s="193"/>
      <c r="L95" s="193"/>
      <c r="M95" s="393"/>
      <c r="N95" s="571">
        <f>MAXA(N$15:N94)+1</f>
        <v>21</v>
      </c>
      <c r="O95" s="193"/>
      <c r="P95" s="193"/>
      <c r="Q95" s="193"/>
      <c r="R95" s="393"/>
      <c r="S95" s="571">
        <f>MAXA(S$15:S94)+1</f>
        <v>21</v>
      </c>
      <c r="T95" s="193"/>
      <c r="U95" s="193"/>
      <c r="V95" s="193"/>
    </row>
    <row r="96" spans="2:22" ht="9.75" customHeight="1">
      <c r="B96" s="474"/>
      <c r="D96" s="571"/>
      <c r="E96" s="120"/>
      <c r="F96" s="193"/>
      <c r="G96" s="120"/>
      <c r="H96" s="392"/>
      <c r="I96" s="571"/>
      <c r="J96" s="120"/>
      <c r="K96" s="193"/>
      <c r="L96" s="120"/>
      <c r="M96" s="392"/>
      <c r="N96" s="571"/>
      <c r="O96" s="120"/>
      <c r="P96" s="193"/>
      <c r="Q96" s="120"/>
      <c r="R96" s="392"/>
      <c r="S96" s="571"/>
      <c r="T96" s="120"/>
      <c r="U96" s="193"/>
      <c r="V96" s="120"/>
    </row>
    <row r="97" spans="2:22" ht="9.75" customHeight="1">
      <c r="B97" s="24"/>
      <c r="D97" s="394"/>
      <c r="E97" s="395"/>
      <c r="F97" s="193"/>
      <c r="G97" s="117"/>
      <c r="H97" s="396"/>
      <c r="I97" s="394"/>
      <c r="J97" s="395"/>
      <c r="K97" s="193"/>
      <c r="L97" s="117"/>
      <c r="M97" s="396"/>
      <c r="N97" s="394"/>
      <c r="O97" s="395"/>
      <c r="P97" s="193"/>
      <c r="Q97" s="117"/>
      <c r="R97" s="396"/>
      <c r="S97" s="394"/>
      <c r="T97" s="395"/>
      <c r="U97" s="193"/>
      <c r="V97" s="117"/>
    </row>
    <row r="98" spans="2:22" ht="9.75" customHeight="1">
      <c r="B98" s="472">
        <v>22</v>
      </c>
      <c r="D98" s="412" t="s">
        <v>255</v>
      </c>
      <c r="E98" s="120"/>
      <c r="F98" s="193"/>
      <c r="G98" s="120"/>
      <c r="H98" s="392"/>
      <c r="I98" s="412" t="s">
        <v>1</v>
      </c>
      <c r="J98" s="120"/>
      <c r="K98" s="193"/>
      <c r="L98" s="120"/>
      <c r="M98" s="392"/>
      <c r="N98" s="412" t="s">
        <v>235</v>
      </c>
      <c r="O98" s="120"/>
      <c r="P98" s="193"/>
      <c r="Q98" s="120"/>
      <c r="R98" s="392"/>
      <c r="S98" s="412" t="s">
        <v>236</v>
      </c>
      <c r="T98" s="120"/>
      <c r="U98" s="193"/>
      <c r="V98" s="120"/>
    </row>
    <row r="99" spans="2:22" ht="4.5" customHeight="1">
      <c r="B99" s="473"/>
      <c r="D99" s="571">
        <f>MAXA(D$15:D98)+1</f>
        <v>21</v>
      </c>
      <c r="E99" s="193"/>
      <c r="F99" s="193"/>
      <c r="G99" s="193"/>
      <c r="H99" s="393"/>
      <c r="I99" s="571">
        <f>MAXA(I$15:I98)+1</f>
        <v>22</v>
      </c>
      <c r="J99" s="193"/>
      <c r="K99" s="193"/>
      <c r="L99" s="193"/>
      <c r="M99" s="393"/>
      <c r="N99" s="571">
        <f>MAXA(N$15:N98)+1</f>
        <v>22</v>
      </c>
      <c r="O99" s="193"/>
      <c r="P99" s="193"/>
      <c r="Q99" s="193"/>
      <c r="R99" s="393"/>
      <c r="S99" s="571">
        <f>MAXA(S$15:S98)+1</f>
        <v>22</v>
      </c>
      <c r="T99" s="193"/>
      <c r="U99" s="193"/>
      <c r="V99" s="193"/>
    </row>
    <row r="100" spans="2:22" ht="9.75" customHeight="1">
      <c r="B100" s="474"/>
      <c r="D100" s="571"/>
      <c r="E100" s="120"/>
      <c r="F100" s="193"/>
      <c r="G100" s="120"/>
      <c r="H100" s="392"/>
      <c r="I100" s="571"/>
      <c r="J100" s="120"/>
      <c r="K100" s="193"/>
      <c r="L100" s="120"/>
      <c r="M100" s="392"/>
      <c r="N100" s="571"/>
      <c r="O100" s="120"/>
      <c r="P100" s="193"/>
      <c r="Q100" s="120"/>
      <c r="R100" s="392"/>
      <c r="S100" s="571"/>
      <c r="T100" s="120"/>
      <c r="U100" s="193"/>
      <c r="V100" s="120"/>
    </row>
    <row r="101" spans="2:22" ht="9.75" customHeight="1">
      <c r="B101" s="24"/>
      <c r="D101" s="394"/>
      <c r="E101" s="395"/>
      <c r="F101" s="193"/>
      <c r="G101" s="117"/>
      <c r="H101" s="396"/>
      <c r="I101" s="394"/>
      <c r="J101" s="395"/>
      <c r="K101" s="193"/>
      <c r="L101" s="117"/>
      <c r="M101" s="396"/>
      <c r="N101" s="394"/>
      <c r="O101" s="395"/>
      <c r="P101" s="193"/>
      <c r="Q101" s="117"/>
      <c r="R101" s="396"/>
      <c r="S101" s="394"/>
      <c r="T101" s="395"/>
      <c r="U101" s="193"/>
      <c r="V101" s="117"/>
    </row>
    <row r="102" spans="2:22" ht="9.75" customHeight="1">
      <c r="B102" s="472">
        <v>23</v>
      </c>
      <c r="D102" s="412" t="s">
        <v>255</v>
      </c>
      <c r="E102" s="120"/>
      <c r="F102" s="193"/>
      <c r="G102" s="120"/>
      <c r="H102" s="392"/>
      <c r="I102" s="412" t="s">
        <v>1</v>
      </c>
      <c r="J102" s="120"/>
      <c r="K102" s="193"/>
      <c r="L102" s="120"/>
      <c r="M102" s="392"/>
      <c r="N102" s="412" t="s">
        <v>235</v>
      </c>
      <c r="O102" s="120"/>
      <c r="P102" s="193"/>
      <c r="Q102" s="120"/>
      <c r="R102" s="392"/>
      <c r="S102" s="412" t="s">
        <v>236</v>
      </c>
      <c r="T102" s="120"/>
      <c r="U102" s="193"/>
      <c r="V102" s="120"/>
    </row>
    <row r="103" spans="2:22" ht="4.5" customHeight="1">
      <c r="B103" s="473"/>
      <c r="D103" s="571">
        <f>MAXA(D$15:D102)+1</f>
        <v>22</v>
      </c>
      <c r="E103" s="193"/>
      <c r="F103" s="193"/>
      <c r="G103" s="193"/>
      <c r="H103" s="393"/>
      <c r="I103" s="571">
        <f>MAXA(I$15:I102)+1</f>
        <v>23</v>
      </c>
      <c r="J103" s="193"/>
      <c r="K103" s="193"/>
      <c r="L103" s="193"/>
      <c r="M103" s="393"/>
      <c r="N103" s="571">
        <f>MAXA(N$15:N102)+1</f>
        <v>23</v>
      </c>
      <c r="O103" s="193"/>
      <c r="P103" s="193"/>
      <c r="Q103" s="193"/>
      <c r="R103" s="393"/>
      <c r="S103" s="571">
        <f>MAXA(S$15:S102)+1</f>
        <v>23</v>
      </c>
      <c r="T103" s="193"/>
      <c r="U103" s="193"/>
      <c r="V103" s="193"/>
    </row>
    <row r="104" spans="2:22" ht="9.75" customHeight="1">
      <c r="B104" s="474"/>
      <c r="D104" s="571"/>
      <c r="E104" s="120"/>
      <c r="F104" s="193"/>
      <c r="G104" s="120"/>
      <c r="H104" s="392"/>
      <c r="I104" s="571"/>
      <c r="J104" s="120"/>
      <c r="K104" s="193"/>
      <c r="L104" s="120"/>
      <c r="M104" s="392"/>
      <c r="N104" s="571"/>
      <c r="O104" s="120"/>
      <c r="P104" s="193"/>
      <c r="Q104" s="120"/>
      <c r="R104" s="392"/>
      <c r="S104" s="571"/>
      <c r="T104" s="120"/>
      <c r="U104" s="193"/>
      <c r="V104" s="120"/>
    </row>
    <row r="105" spans="2:22" ht="9.75" customHeight="1">
      <c r="B105" s="24"/>
      <c r="D105" s="394"/>
      <c r="E105" s="395"/>
      <c r="F105" s="193"/>
      <c r="G105" s="117"/>
      <c r="H105" s="396"/>
      <c r="I105" s="394"/>
      <c r="J105" s="395"/>
      <c r="K105" s="193"/>
      <c r="L105" s="117"/>
      <c r="M105" s="396"/>
      <c r="N105" s="394"/>
      <c r="O105" s="395"/>
      <c r="P105" s="193"/>
      <c r="Q105" s="117"/>
      <c r="R105" s="396"/>
      <c r="S105" s="394"/>
      <c r="T105" s="395"/>
      <c r="U105" s="193"/>
      <c r="V105" s="117"/>
    </row>
    <row r="106" spans="2:22" ht="9.75" customHeight="1">
      <c r="B106" s="472">
        <v>24</v>
      </c>
      <c r="D106" s="412" t="s">
        <v>255</v>
      </c>
      <c r="E106" s="120"/>
      <c r="F106" s="193"/>
      <c r="G106" s="120"/>
      <c r="H106" s="392"/>
      <c r="I106" s="412" t="s">
        <v>1</v>
      </c>
      <c r="J106" s="120"/>
      <c r="K106" s="193"/>
      <c r="L106" s="120"/>
      <c r="M106" s="392"/>
      <c r="N106" s="412" t="s">
        <v>235</v>
      </c>
      <c r="O106" s="120"/>
      <c r="P106" s="193"/>
      <c r="Q106" s="120"/>
      <c r="R106" s="392"/>
      <c r="S106" s="412" t="s">
        <v>236</v>
      </c>
      <c r="T106" s="120"/>
      <c r="U106" s="193"/>
      <c r="V106" s="120"/>
    </row>
    <row r="107" spans="2:22" ht="4.5" customHeight="1">
      <c r="B107" s="473"/>
      <c r="D107" s="571">
        <f>MAXA(D$15:D106)+1</f>
        <v>23</v>
      </c>
      <c r="E107" s="193"/>
      <c r="F107" s="193"/>
      <c r="G107" s="193"/>
      <c r="H107" s="393"/>
      <c r="I107" s="571">
        <f>MAXA(I$15:I106)+1</f>
        <v>24</v>
      </c>
      <c r="J107" s="193"/>
      <c r="K107" s="193"/>
      <c r="L107" s="193"/>
      <c r="M107" s="393"/>
      <c r="N107" s="571">
        <f>MAXA(N$15:N106)+1</f>
        <v>24</v>
      </c>
      <c r="O107" s="193"/>
      <c r="P107" s="193"/>
      <c r="Q107" s="193"/>
      <c r="R107" s="393"/>
      <c r="S107" s="571">
        <f>MAXA(S$15:S106)+1</f>
        <v>24</v>
      </c>
      <c r="T107" s="193"/>
      <c r="U107" s="193"/>
      <c r="V107" s="193"/>
    </row>
    <row r="108" spans="2:22" ht="9.75" customHeight="1">
      <c r="B108" s="474"/>
      <c r="D108" s="571"/>
      <c r="E108" s="120"/>
      <c r="F108" s="193"/>
      <c r="G108" s="120"/>
      <c r="H108" s="392"/>
      <c r="I108" s="571"/>
      <c r="J108" s="120"/>
      <c r="K108" s="193"/>
      <c r="L108" s="120"/>
      <c r="M108" s="392"/>
      <c r="N108" s="571"/>
      <c r="O108" s="120"/>
      <c r="P108" s="193"/>
      <c r="Q108" s="120"/>
      <c r="R108" s="392"/>
      <c r="S108" s="571"/>
      <c r="T108" s="120"/>
      <c r="U108" s="193"/>
      <c r="V108" s="120"/>
    </row>
    <row r="109" spans="2:22" ht="9.75" customHeight="1">
      <c r="B109" s="24"/>
      <c r="D109" s="394"/>
      <c r="E109" s="395"/>
      <c r="F109" s="193"/>
      <c r="G109" s="117"/>
      <c r="H109" s="396"/>
      <c r="I109" s="394"/>
      <c r="J109" s="395"/>
      <c r="K109" s="193"/>
      <c r="L109" s="117"/>
      <c r="M109" s="396"/>
      <c r="N109" s="394"/>
      <c r="O109" s="395"/>
      <c r="P109" s="193"/>
      <c r="Q109" s="117"/>
      <c r="R109" s="396"/>
      <c r="S109" s="394"/>
      <c r="T109" s="395"/>
      <c r="U109" s="193"/>
      <c r="V109" s="117"/>
    </row>
    <row r="110" spans="2:22" ht="9.75" customHeight="1">
      <c r="B110" s="472">
        <v>25</v>
      </c>
      <c r="D110" s="412" t="s">
        <v>255</v>
      </c>
      <c r="E110" s="120"/>
      <c r="F110" s="193"/>
      <c r="G110" s="120"/>
      <c r="H110" s="392"/>
      <c r="I110" s="412" t="s">
        <v>1</v>
      </c>
      <c r="J110" s="120"/>
      <c r="K110" s="193"/>
      <c r="L110" s="120"/>
      <c r="M110" s="392"/>
      <c r="N110" s="412" t="s">
        <v>235</v>
      </c>
      <c r="O110" s="120"/>
      <c r="P110" s="193"/>
      <c r="Q110" s="120"/>
      <c r="R110" s="392"/>
      <c r="S110" s="412" t="s">
        <v>236</v>
      </c>
      <c r="T110" s="120"/>
      <c r="U110" s="193"/>
      <c r="V110" s="120"/>
    </row>
    <row r="111" spans="2:22" ht="4.5" customHeight="1">
      <c r="B111" s="473"/>
      <c r="D111" s="571">
        <f>MAXA(D$15:D110)+1</f>
        <v>24</v>
      </c>
      <c r="E111" s="193"/>
      <c r="F111" s="193"/>
      <c r="G111" s="193"/>
      <c r="H111" s="393"/>
      <c r="I111" s="571">
        <f>MAXA(I$15:I110)+1</f>
        <v>25</v>
      </c>
      <c r="J111" s="193"/>
      <c r="K111" s="193"/>
      <c r="L111" s="193"/>
      <c r="M111" s="393"/>
      <c r="N111" s="571">
        <f>MAXA(N$15:N110)+1</f>
        <v>25</v>
      </c>
      <c r="O111" s="193"/>
      <c r="P111" s="193"/>
      <c r="Q111" s="193"/>
      <c r="R111" s="393"/>
      <c r="S111" s="571">
        <f>MAXA(S$15:S110)+1</f>
        <v>25</v>
      </c>
      <c r="T111" s="193"/>
      <c r="U111" s="193"/>
      <c r="V111" s="193"/>
    </row>
    <row r="112" spans="2:22" ht="9.75" customHeight="1">
      <c r="B112" s="474"/>
      <c r="D112" s="571"/>
      <c r="E112" s="120"/>
      <c r="F112" s="193"/>
      <c r="G112" s="120"/>
      <c r="H112" s="392"/>
      <c r="I112" s="571"/>
      <c r="J112" s="120"/>
      <c r="K112" s="193"/>
      <c r="L112" s="120"/>
      <c r="M112" s="392"/>
      <c r="N112" s="571"/>
      <c r="O112" s="120"/>
      <c r="P112" s="193"/>
      <c r="Q112" s="120"/>
      <c r="R112" s="392"/>
      <c r="S112" s="571"/>
      <c r="T112" s="120"/>
      <c r="U112" s="193"/>
      <c r="V112" s="120"/>
    </row>
    <row r="113" spans="2:22" ht="9.75" customHeight="1">
      <c r="B113" s="24"/>
      <c r="D113" s="394"/>
      <c r="E113" s="395"/>
      <c r="F113" s="193"/>
      <c r="G113" s="117"/>
      <c r="H113" s="396"/>
      <c r="I113" s="394"/>
      <c r="J113" s="395"/>
      <c r="K113" s="193"/>
      <c r="L113" s="117"/>
      <c r="M113" s="396"/>
      <c r="N113" s="394"/>
      <c r="O113" s="395"/>
      <c r="P113" s="193"/>
      <c r="Q113" s="117"/>
      <c r="R113" s="396"/>
      <c r="S113" s="394"/>
      <c r="T113" s="395"/>
      <c r="U113" s="193"/>
      <c r="V113" s="117"/>
    </row>
    <row r="114" spans="2:22" ht="9.75" customHeight="1">
      <c r="B114" s="472">
        <v>26</v>
      </c>
      <c r="D114" s="412" t="s">
        <v>255</v>
      </c>
      <c r="E114" s="120"/>
      <c r="F114" s="193"/>
      <c r="G114" s="120"/>
      <c r="H114" s="392"/>
      <c r="I114" s="412" t="s">
        <v>1</v>
      </c>
      <c r="J114" s="120"/>
      <c r="K114" s="193"/>
      <c r="L114" s="120"/>
      <c r="M114" s="392"/>
      <c r="N114" s="412" t="s">
        <v>235</v>
      </c>
      <c r="O114" s="120"/>
      <c r="P114" s="193"/>
      <c r="Q114" s="120"/>
      <c r="R114" s="392"/>
      <c r="S114" s="412" t="s">
        <v>236</v>
      </c>
      <c r="T114" s="120"/>
      <c r="U114" s="193"/>
      <c r="V114" s="120"/>
    </row>
    <row r="115" spans="2:22" ht="4.5" customHeight="1">
      <c r="B115" s="473"/>
      <c r="D115" s="571">
        <f>MAXA(D$15:D114)+1</f>
        <v>25</v>
      </c>
      <c r="E115" s="193"/>
      <c r="F115" s="193"/>
      <c r="G115" s="193"/>
      <c r="H115" s="393"/>
      <c r="I115" s="571">
        <f>MAXA(I$15:I114)+1</f>
        <v>26</v>
      </c>
      <c r="J115" s="193"/>
      <c r="K115" s="193"/>
      <c r="L115" s="193"/>
      <c r="M115" s="393"/>
      <c r="N115" s="571">
        <f>MAXA(N$15:N114)+1</f>
        <v>26</v>
      </c>
      <c r="O115" s="193"/>
      <c r="P115" s="193"/>
      <c r="Q115" s="193"/>
      <c r="R115" s="393"/>
      <c r="S115" s="571">
        <f>MAXA(S$15:S114)+1</f>
        <v>26</v>
      </c>
      <c r="T115" s="193"/>
      <c r="U115" s="193"/>
      <c r="V115" s="193"/>
    </row>
    <row r="116" spans="2:22" ht="9.75" customHeight="1">
      <c r="B116" s="474"/>
      <c r="D116" s="571"/>
      <c r="E116" s="120"/>
      <c r="F116" s="193"/>
      <c r="G116" s="120"/>
      <c r="H116" s="392"/>
      <c r="I116" s="571"/>
      <c r="J116" s="120"/>
      <c r="K116" s="193"/>
      <c r="L116" s="120"/>
      <c r="M116" s="392"/>
      <c r="N116" s="571"/>
      <c r="O116" s="120"/>
      <c r="P116" s="193"/>
      <c r="Q116" s="120"/>
      <c r="R116" s="392"/>
      <c r="S116" s="571"/>
      <c r="T116" s="120"/>
      <c r="U116" s="193"/>
      <c r="V116" s="120"/>
    </row>
    <row r="117" spans="2:22" ht="9.75" customHeight="1">
      <c r="B117" s="24"/>
      <c r="D117" s="398"/>
      <c r="E117" s="399"/>
      <c r="F117" s="400"/>
      <c r="G117" s="401"/>
      <c r="H117" s="396"/>
      <c r="I117" s="398"/>
      <c r="J117" s="399"/>
      <c r="K117" s="400"/>
      <c r="L117" s="401"/>
      <c r="M117" s="396"/>
      <c r="N117" s="398"/>
      <c r="O117" s="399"/>
      <c r="P117" s="400"/>
      <c r="Q117" s="401"/>
      <c r="R117" s="396"/>
      <c r="S117" s="398"/>
      <c r="T117" s="399"/>
      <c r="U117" s="400"/>
      <c r="V117" s="401"/>
    </row>
    <row r="118" spans="2:22" ht="9.75" customHeight="1">
      <c r="B118" s="472">
        <v>27</v>
      </c>
      <c r="D118" s="412" t="s">
        <v>255</v>
      </c>
      <c r="E118" s="120"/>
      <c r="F118" s="193"/>
      <c r="G118" s="120"/>
      <c r="H118" s="392"/>
      <c r="I118" s="412" t="s">
        <v>1</v>
      </c>
      <c r="J118" s="120"/>
      <c r="K118" s="193"/>
      <c r="L118" s="120"/>
      <c r="M118" s="392"/>
      <c r="N118" s="412" t="s">
        <v>235</v>
      </c>
      <c r="O118" s="120"/>
      <c r="P118" s="193"/>
      <c r="Q118" s="120"/>
      <c r="R118" s="392"/>
      <c r="S118" s="412" t="s">
        <v>236</v>
      </c>
      <c r="T118" s="120"/>
      <c r="U118" s="193"/>
      <c r="V118" s="120"/>
    </row>
    <row r="119" spans="2:22" ht="4.5" customHeight="1">
      <c r="B119" s="473"/>
      <c r="D119" s="571">
        <f>MAXA(D$15:D118)+1</f>
        <v>26</v>
      </c>
      <c r="E119" s="193"/>
      <c r="F119" s="193"/>
      <c r="G119" s="193"/>
      <c r="H119" s="393"/>
      <c r="I119" s="571">
        <f>MAXA(I$15:I118)+1</f>
        <v>27</v>
      </c>
      <c r="J119" s="193"/>
      <c r="K119" s="193"/>
      <c r="L119" s="193"/>
      <c r="M119" s="393"/>
      <c r="N119" s="571">
        <f>MAXA(N$15:N118)+1</f>
        <v>27</v>
      </c>
      <c r="O119" s="193"/>
      <c r="P119" s="193"/>
      <c r="Q119" s="193"/>
      <c r="R119" s="393"/>
      <c r="S119" s="571">
        <f>MAXA(S$15:S118)+1</f>
        <v>27</v>
      </c>
      <c r="T119" s="193"/>
      <c r="U119" s="193"/>
      <c r="V119" s="193"/>
    </row>
    <row r="120" spans="2:22" ht="9.75" customHeight="1">
      <c r="B120" s="474"/>
      <c r="D120" s="571"/>
      <c r="E120" s="120"/>
      <c r="F120" s="193"/>
      <c r="G120" s="120"/>
      <c r="H120" s="392"/>
      <c r="I120" s="571"/>
      <c r="J120" s="120"/>
      <c r="K120" s="193"/>
      <c r="L120" s="120"/>
      <c r="M120" s="392"/>
      <c r="N120" s="571"/>
      <c r="O120" s="120"/>
      <c r="P120" s="193"/>
      <c r="Q120" s="120"/>
      <c r="R120" s="392"/>
      <c r="S120" s="571"/>
      <c r="T120" s="120"/>
      <c r="U120" s="193"/>
      <c r="V120" s="120"/>
    </row>
    <row r="121" spans="2:22" ht="9.75" customHeight="1">
      <c r="B121" s="24"/>
      <c r="D121" s="394"/>
      <c r="E121" s="395"/>
      <c r="F121" s="193"/>
      <c r="G121" s="117"/>
      <c r="H121" s="396"/>
      <c r="I121" s="394"/>
      <c r="J121" s="395"/>
      <c r="K121" s="193"/>
      <c r="L121" s="117"/>
      <c r="M121" s="396"/>
      <c r="N121" s="394"/>
      <c r="O121" s="395"/>
      <c r="P121" s="193"/>
      <c r="Q121" s="117"/>
      <c r="R121" s="396"/>
      <c r="S121" s="394"/>
      <c r="T121" s="395"/>
      <c r="U121" s="193"/>
      <c r="V121" s="117"/>
    </row>
    <row r="122" spans="2:22" ht="9.75" customHeight="1">
      <c r="B122" s="472">
        <v>28</v>
      </c>
      <c r="D122" s="412" t="s">
        <v>255</v>
      </c>
      <c r="E122" s="120"/>
      <c r="F122" s="193"/>
      <c r="G122" s="120"/>
      <c r="H122" s="392"/>
      <c r="I122" s="412" t="s">
        <v>1</v>
      </c>
      <c r="J122" s="120"/>
      <c r="K122" s="193"/>
      <c r="L122" s="120"/>
      <c r="M122" s="392"/>
      <c r="N122" s="412" t="s">
        <v>235</v>
      </c>
      <c r="O122" s="120"/>
      <c r="P122" s="193"/>
      <c r="Q122" s="120"/>
      <c r="R122" s="392"/>
      <c r="S122" s="412" t="s">
        <v>236</v>
      </c>
      <c r="T122" s="120"/>
      <c r="U122" s="193"/>
      <c r="V122" s="120"/>
    </row>
    <row r="123" spans="2:22" ht="4.5" customHeight="1">
      <c r="B123" s="473"/>
      <c r="D123" s="571">
        <f>MAXA(D$15:D122)+1</f>
        <v>27</v>
      </c>
      <c r="E123" s="193"/>
      <c r="F123" s="193"/>
      <c r="G123" s="193"/>
      <c r="H123" s="393"/>
      <c r="I123" s="571">
        <f>MAXA(I$15:I122)+1</f>
        <v>28</v>
      </c>
      <c r="J123" s="193"/>
      <c r="K123" s="193"/>
      <c r="L123" s="193"/>
      <c r="M123" s="393"/>
      <c r="N123" s="571">
        <f>MAXA(N$15:N122)+1</f>
        <v>28</v>
      </c>
      <c r="O123" s="193"/>
      <c r="P123" s="193"/>
      <c r="Q123" s="193"/>
      <c r="R123" s="393"/>
      <c r="S123" s="571">
        <f>MAXA(S$15:S122)+1</f>
        <v>28</v>
      </c>
      <c r="T123" s="193"/>
      <c r="U123" s="193"/>
      <c r="V123" s="193"/>
    </row>
    <row r="124" spans="2:22" ht="9.75" customHeight="1">
      <c r="B124" s="474"/>
      <c r="D124" s="571"/>
      <c r="E124" s="120"/>
      <c r="F124" s="193"/>
      <c r="G124" s="120"/>
      <c r="H124" s="392"/>
      <c r="I124" s="571"/>
      <c r="J124" s="120"/>
      <c r="K124" s="193"/>
      <c r="L124" s="120"/>
      <c r="M124" s="392"/>
      <c r="N124" s="571"/>
      <c r="O124" s="120"/>
      <c r="P124" s="193"/>
      <c r="Q124" s="120"/>
      <c r="R124" s="392"/>
      <c r="S124" s="571"/>
      <c r="T124" s="120"/>
      <c r="U124" s="193"/>
      <c r="V124" s="120"/>
    </row>
    <row r="125" spans="2:22" ht="9.75" customHeight="1">
      <c r="B125" s="24"/>
      <c r="D125" s="394"/>
      <c r="E125" s="395"/>
      <c r="F125" s="193"/>
      <c r="G125" s="117"/>
      <c r="H125" s="396"/>
      <c r="I125" s="394"/>
      <c r="J125" s="395"/>
      <c r="K125" s="193"/>
      <c r="L125" s="117"/>
      <c r="M125" s="396"/>
      <c r="N125" s="394"/>
      <c r="O125" s="395"/>
      <c r="P125" s="193"/>
      <c r="Q125" s="117"/>
      <c r="R125" s="396"/>
      <c r="S125" s="394"/>
      <c r="T125" s="395"/>
      <c r="U125" s="193"/>
      <c r="V125" s="117"/>
    </row>
    <row r="126" spans="2:22" ht="9.75" customHeight="1">
      <c r="B126" s="472">
        <v>29</v>
      </c>
      <c r="D126" s="412" t="s">
        <v>255</v>
      </c>
      <c r="E126" s="120"/>
      <c r="F126" s="193"/>
      <c r="G126" s="120"/>
      <c r="H126" s="392"/>
      <c r="I126" s="412" t="s">
        <v>1</v>
      </c>
      <c r="J126" s="120"/>
      <c r="K126" s="193"/>
      <c r="L126" s="120"/>
      <c r="M126" s="392"/>
      <c r="N126" s="412" t="s">
        <v>235</v>
      </c>
      <c r="O126" s="120"/>
      <c r="P126" s="193"/>
      <c r="Q126" s="120"/>
      <c r="R126" s="392"/>
      <c r="S126" s="412" t="s">
        <v>236</v>
      </c>
      <c r="T126" s="120"/>
      <c r="U126" s="193"/>
      <c r="V126" s="120"/>
    </row>
    <row r="127" spans="2:22" ht="4.5" customHeight="1">
      <c r="B127" s="473"/>
      <c r="D127" s="571">
        <f>MAXA(D$15:D126)+1</f>
        <v>28</v>
      </c>
      <c r="E127" s="193"/>
      <c r="F127" s="193"/>
      <c r="G127" s="193"/>
      <c r="H127" s="393"/>
      <c r="I127" s="571">
        <f>MAXA(I$15:I126)+1</f>
        <v>29</v>
      </c>
      <c r="J127" s="193"/>
      <c r="K127" s="193"/>
      <c r="L127" s="193"/>
      <c r="M127" s="393"/>
      <c r="N127" s="571">
        <f>MAXA(N$15:N126)+1</f>
        <v>29</v>
      </c>
      <c r="O127" s="193"/>
      <c r="P127" s="193"/>
      <c r="Q127" s="193"/>
      <c r="R127" s="393"/>
      <c r="S127" s="571">
        <f>MAXA(S$15:S126)+1</f>
        <v>29</v>
      </c>
      <c r="T127" s="193"/>
      <c r="U127" s="193"/>
      <c r="V127" s="193"/>
    </row>
    <row r="128" spans="2:22" ht="9.75" customHeight="1">
      <c r="B128" s="474"/>
      <c r="D128" s="571"/>
      <c r="E128" s="120"/>
      <c r="F128" s="193"/>
      <c r="G128" s="120"/>
      <c r="H128" s="392"/>
      <c r="I128" s="571"/>
      <c r="J128" s="120"/>
      <c r="K128" s="193"/>
      <c r="L128" s="120"/>
      <c r="M128" s="392"/>
      <c r="N128" s="571"/>
      <c r="O128" s="120"/>
      <c r="P128" s="193"/>
      <c r="Q128" s="120"/>
      <c r="R128" s="392"/>
      <c r="S128" s="571"/>
      <c r="T128" s="120"/>
      <c r="U128" s="193"/>
      <c r="V128" s="120"/>
    </row>
    <row r="129" spans="2:22" ht="9.75" customHeight="1">
      <c r="B129" s="24"/>
      <c r="D129" s="398"/>
      <c r="E129" s="399"/>
      <c r="F129" s="400"/>
      <c r="G129" s="401"/>
      <c r="H129" s="397"/>
      <c r="I129" s="398"/>
      <c r="J129" s="399"/>
      <c r="K129" s="400"/>
      <c r="L129" s="401"/>
      <c r="M129" s="397"/>
      <c r="N129" s="398"/>
      <c r="O129" s="399"/>
      <c r="P129" s="400"/>
      <c r="Q129" s="401"/>
      <c r="R129" s="397"/>
      <c r="S129" s="398"/>
      <c r="T129" s="399"/>
      <c r="U129" s="400"/>
      <c r="V129" s="401"/>
    </row>
    <row r="130" spans="2:22" ht="9.75" customHeight="1">
      <c r="B130" s="472">
        <v>30</v>
      </c>
      <c r="D130" s="412" t="s">
        <v>255</v>
      </c>
      <c r="E130" s="120"/>
      <c r="F130" s="193"/>
      <c r="G130" s="120"/>
      <c r="H130" s="392"/>
      <c r="I130" s="412" t="s">
        <v>1</v>
      </c>
      <c r="J130" s="120"/>
      <c r="K130" s="193"/>
      <c r="L130" s="120"/>
      <c r="M130" s="392"/>
      <c r="N130" s="412" t="s">
        <v>235</v>
      </c>
      <c r="O130" s="120"/>
      <c r="P130" s="193"/>
      <c r="Q130" s="120"/>
      <c r="R130" s="392"/>
      <c r="S130" s="412" t="s">
        <v>236</v>
      </c>
      <c r="T130" s="120"/>
      <c r="U130" s="193"/>
      <c r="V130" s="120"/>
    </row>
    <row r="131" spans="2:22" ht="4.5" customHeight="1">
      <c r="B131" s="473"/>
      <c r="D131" s="571">
        <f>MAXA(D$15:D130)+1</f>
        <v>29</v>
      </c>
      <c r="E131" s="193"/>
      <c r="F131" s="193"/>
      <c r="G131" s="193"/>
      <c r="H131" s="393"/>
      <c r="I131" s="571">
        <f>MAXA(I$15:I130)+1</f>
        <v>30</v>
      </c>
      <c r="J131" s="193"/>
      <c r="K131" s="193"/>
      <c r="L131" s="193"/>
      <c r="M131" s="393"/>
      <c r="N131" s="571">
        <f>MAXA(N$15:N130)+1</f>
        <v>30</v>
      </c>
      <c r="O131" s="193"/>
      <c r="P131" s="193"/>
      <c r="Q131" s="193"/>
      <c r="R131" s="393"/>
      <c r="S131" s="571">
        <f>MAXA(S$15:S130)+1</f>
        <v>30</v>
      </c>
      <c r="T131" s="193"/>
      <c r="U131" s="193"/>
      <c r="V131" s="193"/>
    </row>
    <row r="132" spans="2:22" ht="9.75" customHeight="1">
      <c r="B132" s="474"/>
      <c r="D132" s="571"/>
      <c r="E132" s="120"/>
      <c r="F132" s="193"/>
      <c r="G132" s="120"/>
      <c r="H132" s="392"/>
      <c r="I132" s="571"/>
      <c r="J132" s="120"/>
      <c r="K132" s="193"/>
      <c r="L132" s="120"/>
      <c r="M132" s="392"/>
      <c r="N132" s="571"/>
      <c r="O132" s="120"/>
      <c r="P132" s="193"/>
      <c r="Q132" s="120"/>
      <c r="R132" s="392"/>
      <c r="S132" s="571"/>
      <c r="T132" s="120"/>
      <c r="U132" s="193"/>
      <c r="V132" s="120"/>
    </row>
    <row r="133" spans="2:23" s="2" customFormat="1" ht="9.75" customHeight="1">
      <c r="B133" s="24"/>
      <c r="D133" s="394"/>
      <c r="E133" s="395"/>
      <c r="F133" s="193"/>
      <c r="G133" s="117"/>
      <c r="H133" s="396"/>
      <c r="I133" s="394"/>
      <c r="J133" s="395"/>
      <c r="K133" s="193"/>
      <c r="L133" s="117"/>
      <c r="M133" s="396"/>
      <c r="N133" s="394"/>
      <c r="O133" s="395"/>
      <c r="P133" s="193"/>
      <c r="Q133" s="117"/>
      <c r="R133" s="396"/>
      <c r="S133" s="394"/>
      <c r="T133" s="395"/>
      <c r="U133" s="193"/>
      <c r="V133" s="117"/>
      <c r="W133" s="1"/>
    </row>
    <row r="134" spans="2:23" s="2" customFormat="1" ht="9.75" customHeight="1">
      <c r="B134" s="472">
        <v>31</v>
      </c>
      <c r="D134" s="412" t="s">
        <v>255</v>
      </c>
      <c r="E134" s="120"/>
      <c r="F134" s="193"/>
      <c r="G134" s="120"/>
      <c r="H134" s="392"/>
      <c r="I134" s="412" t="s">
        <v>1</v>
      </c>
      <c r="J134" s="120"/>
      <c r="K134" s="193"/>
      <c r="L134" s="120"/>
      <c r="M134" s="392"/>
      <c r="N134" s="412" t="s">
        <v>235</v>
      </c>
      <c r="O134" s="120"/>
      <c r="P134" s="193"/>
      <c r="Q134" s="120"/>
      <c r="R134" s="392"/>
      <c r="S134" s="412" t="s">
        <v>236</v>
      </c>
      <c r="T134" s="120"/>
      <c r="U134" s="193"/>
      <c r="V134" s="120"/>
      <c r="W134" s="1"/>
    </row>
    <row r="135" spans="2:23" s="2" customFormat="1" ht="4.5" customHeight="1">
      <c r="B135" s="473"/>
      <c r="D135" s="571">
        <f>MAXA(D$15:D134)+1</f>
        <v>30</v>
      </c>
      <c r="E135" s="193"/>
      <c r="F135" s="193"/>
      <c r="G135" s="193"/>
      <c r="H135" s="393"/>
      <c r="I135" s="571">
        <f>MAXA(I$15:I134)+1</f>
        <v>31</v>
      </c>
      <c r="J135" s="193"/>
      <c r="K135" s="193"/>
      <c r="L135" s="193"/>
      <c r="M135" s="393"/>
      <c r="N135" s="571">
        <f>MAXA(N$15:N134)+1</f>
        <v>31</v>
      </c>
      <c r="O135" s="193"/>
      <c r="P135" s="193"/>
      <c r="Q135" s="193"/>
      <c r="R135" s="393"/>
      <c r="S135" s="571">
        <f>MAXA(S$15:S134)+1</f>
        <v>31</v>
      </c>
      <c r="T135" s="193"/>
      <c r="U135" s="193"/>
      <c r="V135" s="193"/>
      <c r="W135" s="1"/>
    </row>
    <row r="136" spans="2:23" s="2" customFormat="1" ht="9.75" customHeight="1">
      <c r="B136" s="474"/>
      <c r="D136" s="571"/>
      <c r="E136" s="120"/>
      <c r="F136" s="193"/>
      <c r="G136" s="120"/>
      <c r="H136" s="392"/>
      <c r="I136" s="571"/>
      <c r="J136" s="120"/>
      <c r="K136" s="193"/>
      <c r="L136" s="120"/>
      <c r="M136" s="392"/>
      <c r="N136" s="571"/>
      <c r="O136" s="120"/>
      <c r="P136" s="193"/>
      <c r="Q136" s="120"/>
      <c r="R136" s="392"/>
      <c r="S136" s="571"/>
      <c r="T136" s="120"/>
      <c r="U136" s="193"/>
      <c r="V136" s="120"/>
      <c r="W136" s="1"/>
    </row>
    <row r="137" spans="2:23" s="2" customFormat="1" ht="9.75" customHeight="1">
      <c r="B137" s="24"/>
      <c r="D137" s="394"/>
      <c r="E137" s="395"/>
      <c r="F137" s="193"/>
      <c r="G137" s="117"/>
      <c r="H137" s="396"/>
      <c r="I137" s="394"/>
      <c r="J137" s="395"/>
      <c r="K137" s="193"/>
      <c r="L137" s="117"/>
      <c r="M137" s="396"/>
      <c r="N137" s="394"/>
      <c r="O137" s="395"/>
      <c r="P137" s="193"/>
      <c r="Q137" s="117"/>
      <c r="R137" s="396"/>
      <c r="S137" s="394"/>
      <c r="T137" s="395"/>
      <c r="U137" s="193"/>
      <c r="V137" s="117"/>
      <c r="W137" s="1"/>
    </row>
    <row r="138" spans="2:23" s="2" customFormat="1" ht="9.75" customHeight="1">
      <c r="B138" s="472">
        <v>32</v>
      </c>
      <c r="D138" s="412" t="s">
        <v>255</v>
      </c>
      <c r="E138" s="120"/>
      <c r="F138" s="193"/>
      <c r="G138" s="120"/>
      <c r="H138" s="392"/>
      <c r="I138" s="412" t="s">
        <v>1</v>
      </c>
      <c r="J138" s="120"/>
      <c r="K138" s="193"/>
      <c r="L138" s="120"/>
      <c r="M138" s="392"/>
      <c r="N138" s="412" t="s">
        <v>235</v>
      </c>
      <c r="O138" s="120"/>
      <c r="P138" s="193"/>
      <c r="Q138" s="120"/>
      <c r="R138" s="392"/>
      <c r="S138" s="412" t="s">
        <v>236</v>
      </c>
      <c r="T138" s="120"/>
      <c r="U138" s="193"/>
      <c r="V138" s="120"/>
      <c r="W138" s="1"/>
    </row>
    <row r="139" spans="2:23" s="2" customFormat="1" ht="4.5" customHeight="1">
      <c r="B139" s="473"/>
      <c r="D139" s="571">
        <f>MAXA(D$15:D138)+1</f>
        <v>31</v>
      </c>
      <c r="E139" s="193"/>
      <c r="F139" s="193"/>
      <c r="G139" s="193"/>
      <c r="H139" s="393"/>
      <c r="I139" s="571">
        <f>MAXA(I$15:I138)+1</f>
        <v>32</v>
      </c>
      <c r="J139" s="193"/>
      <c r="K139" s="193"/>
      <c r="L139" s="193"/>
      <c r="M139" s="393"/>
      <c r="N139" s="571">
        <f>MAXA(N$15:N138)+1</f>
        <v>32</v>
      </c>
      <c r="O139" s="193"/>
      <c r="P139" s="193"/>
      <c r="Q139" s="193"/>
      <c r="R139" s="393"/>
      <c r="S139" s="571">
        <f>MAXA(S$15:S138)+1</f>
        <v>32</v>
      </c>
      <c r="T139" s="193"/>
      <c r="U139" s="193"/>
      <c r="V139" s="193"/>
      <c r="W139" s="1"/>
    </row>
    <row r="140" spans="2:23" s="2" customFormat="1" ht="9.75" customHeight="1">
      <c r="B140" s="474"/>
      <c r="D140" s="571"/>
      <c r="E140" s="120"/>
      <c r="F140" s="193"/>
      <c r="G140" s="120"/>
      <c r="H140" s="392"/>
      <c r="I140" s="571"/>
      <c r="J140" s="120"/>
      <c r="K140" s="193"/>
      <c r="L140" s="120"/>
      <c r="M140" s="392"/>
      <c r="N140" s="571"/>
      <c r="O140" s="120"/>
      <c r="P140" s="193"/>
      <c r="Q140" s="120"/>
      <c r="R140" s="392"/>
      <c r="S140" s="571"/>
      <c r="T140" s="120"/>
      <c r="U140" s="193"/>
      <c r="V140" s="120"/>
      <c r="W140" s="1"/>
    </row>
    <row r="141" spans="2:23" s="2" customFormat="1" ht="9.75" customHeight="1">
      <c r="B141" s="364"/>
      <c r="C141" s="11"/>
      <c r="D141" s="398"/>
      <c r="E141" s="399"/>
      <c r="F141" s="400"/>
      <c r="G141" s="401"/>
      <c r="H141" s="396"/>
      <c r="I141" s="398"/>
      <c r="J141" s="399"/>
      <c r="K141" s="400"/>
      <c r="L141" s="401"/>
      <c r="M141" s="396"/>
      <c r="N141" s="398"/>
      <c r="O141" s="399"/>
      <c r="P141" s="400"/>
      <c r="Q141" s="401"/>
      <c r="R141" s="396"/>
      <c r="S141" s="398"/>
      <c r="T141" s="399"/>
      <c r="U141" s="400"/>
      <c r="V141" s="401"/>
      <c r="W141" s="1"/>
    </row>
    <row r="142" spans="2:23" s="2" customFormat="1" ht="9.75" customHeight="1">
      <c r="B142" s="472">
        <v>33</v>
      </c>
      <c r="D142" s="412" t="s">
        <v>255</v>
      </c>
      <c r="E142" s="120"/>
      <c r="F142" s="193"/>
      <c r="G142" s="120"/>
      <c r="H142" s="392"/>
      <c r="I142" s="412" t="s">
        <v>1</v>
      </c>
      <c r="J142" s="120"/>
      <c r="K142" s="193"/>
      <c r="L142" s="120"/>
      <c r="M142" s="392"/>
      <c r="N142" s="412" t="s">
        <v>235</v>
      </c>
      <c r="O142" s="120"/>
      <c r="P142" s="193"/>
      <c r="Q142" s="120"/>
      <c r="R142" s="392"/>
      <c r="S142" s="412" t="s">
        <v>236</v>
      </c>
      <c r="T142" s="120"/>
      <c r="U142" s="193"/>
      <c r="V142" s="120"/>
      <c r="W142" s="1"/>
    </row>
    <row r="143" spans="2:23" s="2" customFormat="1" ht="4.5" customHeight="1">
      <c r="B143" s="473"/>
      <c r="D143" s="571">
        <f>MAXA(D$15:D142)+1</f>
        <v>32</v>
      </c>
      <c r="E143" s="193"/>
      <c r="F143" s="193"/>
      <c r="G143" s="193"/>
      <c r="H143" s="393"/>
      <c r="I143" s="571">
        <f>MAXA(I$15:I142)+1</f>
        <v>33</v>
      </c>
      <c r="J143" s="193"/>
      <c r="K143" s="193"/>
      <c r="L143" s="193"/>
      <c r="M143" s="393"/>
      <c r="N143" s="571">
        <f>MAXA(N$15:N142)+1</f>
        <v>33</v>
      </c>
      <c r="O143" s="193"/>
      <c r="P143" s="193"/>
      <c r="Q143" s="193"/>
      <c r="R143" s="393"/>
      <c r="S143" s="571">
        <f>MAXA(S$15:S142)+1</f>
        <v>33</v>
      </c>
      <c r="T143" s="193"/>
      <c r="U143" s="193"/>
      <c r="V143" s="193"/>
      <c r="W143" s="1"/>
    </row>
    <row r="144" spans="2:23" s="2" customFormat="1" ht="9.75" customHeight="1">
      <c r="B144" s="474"/>
      <c r="D144" s="571"/>
      <c r="E144" s="120"/>
      <c r="F144" s="193"/>
      <c r="G144" s="120"/>
      <c r="H144" s="392"/>
      <c r="I144" s="571"/>
      <c r="J144" s="120"/>
      <c r="K144" s="193"/>
      <c r="L144" s="120"/>
      <c r="M144" s="392"/>
      <c r="N144" s="571"/>
      <c r="O144" s="120"/>
      <c r="P144" s="193"/>
      <c r="Q144" s="120"/>
      <c r="R144" s="392"/>
      <c r="S144" s="571"/>
      <c r="T144" s="120"/>
      <c r="U144" s="193"/>
      <c r="V144" s="120"/>
      <c r="W144" s="1"/>
    </row>
    <row r="145" spans="2:23" s="2" customFormat="1" ht="9.75" customHeight="1">
      <c r="B145" s="24"/>
      <c r="D145" s="394"/>
      <c r="E145" s="395"/>
      <c r="F145" s="193"/>
      <c r="G145" s="117"/>
      <c r="H145" s="396"/>
      <c r="I145" s="394"/>
      <c r="J145" s="395"/>
      <c r="K145" s="193"/>
      <c r="L145" s="117"/>
      <c r="M145" s="396"/>
      <c r="N145" s="394"/>
      <c r="O145" s="395"/>
      <c r="P145" s="193"/>
      <c r="Q145" s="117"/>
      <c r="R145" s="396"/>
      <c r="S145" s="394"/>
      <c r="T145" s="395"/>
      <c r="U145" s="193"/>
      <c r="V145" s="117"/>
      <c r="W145" s="1"/>
    </row>
    <row r="146" spans="2:23" s="2" customFormat="1" ht="9.75" customHeight="1">
      <c r="B146" s="472">
        <v>34</v>
      </c>
      <c r="D146" s="412" t="s">
        <v>255</v>
      </c>
      <c r="E146" s="120"/>
      <c r="F146" s="193"/>
      <c r="G146" s="120"/>
      <c r="H146" s="392"/>
      <c r="I146" s="412" t="s">
        <v>1</v>
      </c>
      <c r="J146" s="120"/>
      <c r="K146" s="193"/>
      <c r="L146" s="120"/>
      <c r="M146" s="392"/>
      <c r="N146" s="412" t="s">
        <v>235</v>
      </c>
      <c r="O146" s="120"/>
      <c r="P146" s="193"/>
      <c r="Q146" s="120"/>
      <c r="R146" s="392"/>
      <c r="S146" s="412" t="s">
        <v>236</v>
      </c>
      <c r="T146" s="120"/>
      <c r="U146" s="193"/>
      <c r="V146" s="120"/>
      <c r="W146" s="1"/>
    </row>
    <row r="147" spans="2:23" s="2" customFormat="1" ht="4.5" customHeight="1">
      <c r="B147" s="473"/>
      <c r="D147" s="571">
        <f>MAXA(D$15:D146)+1</f>
        <v>33</v>
      </c>
      <c r="E147" s="193"/>
      <c r="F147" s="193"/>
      <c r="G147" s="193"/>
      <c r="H147" s="393"/>
      <c r="I147" s="571">
        <f>MAXA(I$15:I146)+1</f>
        <v>34</v>
      </c>
      <c r="J147" s="193"/>
      <c r="K147" s="193"/>
      <c r="L147" s="193"/>
      <c r="M147" s="393"/>
      <c r="N147" s="571">
        <f>MAXA(N$15:N146)+1</f>
        <v>34</v>
      </c>
      <c r="O147" s="193"/>
      <c r="P147" s="193"/>
      <c r="Q147" s="193"/>
      <c r="R147" s="393"/>
      <c r="S147" s="571">
        <f>MAXA(S$15:S146)+1</f>
        <v>34</v>
      </c>
      <c r="T147" s="193"/>
      <c r="U147" s="193"/>
      <c r="V147" s="193"/>
      <c r="W147" s="1"/>
    </row>
    <row r="148" spans="2:23" s="2" customFormat="1" ht="9.75" customHeight="1">
      <c r="B148" s="474"/>
      <c r="D148" s="571"/>
      <c r="E148" s="120"/>
      <c r="F148" s="193"/>
      <c r="G148" s="120"/>
      <c r="H148" s="392"/>
      <c r="I148" s="571"/>
      <c r="J148" s="120"/>
      <c r="K148" s="193"/>
      <c r="L148" s="120"/>
      <c r="M148" s="392"/>
      <c r="N148" s="571"/>
      <c r="O148" s="120"/>
      <c r="P148" s="193"/>
      <c r="Q148" s="120"/>
      <c r="R148" s="392"/>
      <c r="S148" s="571"/>
      <c r="T148" s="120"/>
      <c r="U148" s="193"/>
      <c r="V148" s="120"/>
      <c r="W148" s="1"/>
    </row>
    <row r="149" spans="2:23" s="2" customFormat="1" ht="9.75" customHeight="1">
      <c r="B149" s="24"/>
      <c r="D149" s="394"/>
      <c r="E149" s="395"/>
      <c r="F149" s="193"/>
      <c r="G149" s="117"/>
      <c r="H149" s="396"/>
      <c r="I149" s="394"/>
      <c r="J149" s="395"/>
      <c r="K149" s="193"/>
      <c r="L149" s="117"/>
      <c r="M149" s="396"/>
      <c r="N149" s="394"/>
      <c r="O149" s="395"/>
      <c r="P149" s="193"/>
      <c r="Q149" s="117"/>
      <c r="R149" s="396"/>
      <c r="S149" s="394"/>
      <c r="T149" s="395"/>
      <c r="U149" s="193"/>
      <c r="V149" s="117"/>
      <c r="W149" s="1"/>
    </row>
    <row r="150" spans="2:23" s="2" customFormat="1" ht="9.75" customHeight="1">
      <c r="B150" s="472">
        <v>35</v>
      </c>
      <c r="D150" s="412" t="s">
        <v>255</v>
      </c>
      <c r="E150" s="120"/>
      <c r="F150" s="193"/>
      <c r="G150" s="120"/>
      <c r="H150" s="392"/>
      <c r="I150" s="412" t="s">
        <v>1</v>
      </c>
      <c r="J150" s="120"/>
      <c r="K150" s="193"/>
      <c r="L150" s="120"/>
      <c r="M150" s="392"/>
      <c r="N150" s="412" t="s">
        <v>235</v>
      </c>
      <c r="O150" s="120"/>
      <c r="P150" s="193"/>
      <c r="Q150" s="120"/>
      <c r="R150" s="392"/>
      <c r="S150" s="412" t="s">
        <v>236</v>
      </c>
      <c r="T150" s="120"/>
      <c r="U150" s="193"/>
      <c r="V150" s="120"/>
      <c r="W150" s="1"/>
    </row>
    <row r="151" spans="2:23" s="2" customFormat="1" ht="4.5" customHeight="1">
      <c r="B151" s="473"/>
      <c r="D151" s="571">
        <f>MAXA(D$15:D150)+1</f>
        <v>34</v>
      </c>
      <c r="E151" s="193"/>
      <c r="F151" s="193"/>
      <c r="G151" s="193"/>
      <c r="H151" s="393"/>
      <c r="I151" s="571">
        <f>MAXA(I$15:I150)+1</f>
        <v>35</v>
      </c>
      <c r="J151" s="193"/>
      <c r="K151" s="193"/>
      <c r="L151" s="193"/>
      <c r="M151" s="393"/>
      <c r="N151" s="571">
        <f>MAXA(N$15:N150)+1</f>
        <v>35</v>
      </c>
      <c r="O151" s="193"/>
      <c r="P151" s="193"/>
      <c r="Q151" s="193"/>
      <c r="R151" s="393"/>
      <c r="S151" s="571">
        <f>MAXA(S$15:S150)+1</f>
        <v>35</v>
      </c>
      <c r="T151" s="193"/>
      <c r="U151" s="193"/>
      <c r="V151" s="193"/>
      <c r="W151" s="1"/>
    </row>
    <row r="152" spans="2:23" s="2" customFormat="1" ht="9.75" customHeight="1">
      <c r="B152" s="474"/>
      <c r="D152" s="571"/>
      <c r="E152" s="120"/>
      <c r="F152" s="193"/>
      <c r="G152" s="120"/>
      <c r="H152" s="392"/>
      <c r="I152" s="571"/>
      <c r="J152" s="120"/>
      <c r="K152" s="193"/>
      <c r="L152" s="120"/>
      <c r="M152" s="392"/>
      <c r="N152" s="571"/>
      <c r="O152" s="120"/>
      <c r="P152" s="193"/>
      <c r="Q152" s="120"/>
      <c r="R152" s="392"/>
      <c r="S152" s="571"/>
      <c r="T152" s="120"/>
      <c r="U152" s="193"/>
      <c r="V152" s="120"/>
      <c r="W152" s="1"/>
    </row>
    <row r="153" spans="2:22" ht="9.75" customHeight="1">
      <c r="B153" s="24"/>
      <c r="D153" s="398"/>
      <c r="E153" s="399"/>
      <c r="F153" s="400"/>
      <c r="G153" s="401"/>
      <c r="H153" s="396"/>
      <c r="I153" s="398"/>
      <c r="J153" s="399"/>
      <c r="K153" s="400"/>
      <c r="L153" s="401"/>
      <c r="M153" s="396"/>
      <c r="N153" s="398"/>
      <c r="O153" s="399"/>
      <c r="P153" s="400"/>
      <c r="Q153" s="401"/>
      <c r="R153" s="396"/>
      <c r="S153" s="398"/>
      <c r="T153" s="399"/>
      <c r="U153" s="400"/>
      <c r="V153" s="401"/>
    </row>
    <row r="154" spans="2:22" ht="9.75" customHeight="1">
      <c r="B154" s="472">
        <v>36</v>
      </c>
      <c r="D154" s="412" t="s">
        <v>255</v>
      </c>
      <c r="E154" s="120"/>
      <c r="F154" s="193"/>
      <c r="G154" s="120"/>
      <c r="H154" s="392"/>
      <c r="I154" s="412" t="s">
        <v>1</v>
      </c>
      <c r="J154" s="120"/>
      <c r="K154" s="193"/>
      <c r="L154" s="120"/>
      <c r="M154" s="392"/>
      <c r="N154" s="412" t="s">
        <v>235</v>
      </c>
      <c r="O154" s="120"/>
      <c r="P154" s="193"/>
      <c r="Q154" s="120"/>
      <c r="R154" s="392"/>
      <c r="S154" s="412" t="s">
        <v>236</v>
      </c>
      <c r="T154" s="120"/>
      <c r="U154" s="193"/>
      <c r="V154" s="120"/>
    </row>
    <row r="155" spans="2:22" ht="4.5" customHeight="1">
      <c r="B155" s="473"/>
      <c r="D155" s="571">
        <f>MAXA(D$15:D154)+1</f>
        <v>35</v>
      </c>
      <c r="E155" s="193"/>
      <c r="F155" s="193"/>
      <c r="G155" s="193"/>
      <c r="H155" s="393"/>
      <c r="I155" s="571">
        <f>MAXA(I$15:I154)+1</f>
        <v>36</v>
      </c>
      <c r="J155" s="193"/>
      <c r="K155" s="193"/>
      <c r="L155" s="193"/>
      <c r="M155" s="393"/>
      <c r="N155" s="571">
        <f>MAXA(N$15:N154)+1</f>
        <v>36</v>
      </c>
      <c r="O155" s="193"/>
      <c r="P155" s="193"/>
      <c r="Q155" s="193"/>
      <c r="R155" s="393"/>
      <c r="S155" s="571">
        <f>MAXA(S$15:S154)+1</f>
        <v>36</v>
      </c>
      <c r="T155" s="193"/>
      <c r="U155" s="193"/>
      <c r="V155" s="193"/>
    </row>
    <row r="156" spans="2:22" ht="9.75" customHeight="1">
      <c r="B156" s="474"/>
      <c r="D156" s="571"/>
      <c r="E156" s="120"/>
      <c r="F156" s="193"/>
      <c r="G156" s="120"/>
      <c r="H156" s="392"/>
      <c r="I156" s="571"/>
      <c r="J156" s="120"/>
      <c r="K156" s="193"/>
      <c r="L156" s="120"/>
      <c r="M156" s="392"/>
      <c r="N156" s="571"/>
      <c r="O156" s="120"/>
      <c r="P156" s="193"/>
      <c r="Q156" s="120"/>
      <c r="R156" s="392"/>
      <c r="S156" s="571"/>
      <c r="T156" s="120"/>
      <c r="U156" s="193"/>
      <c r="V156" s="120"/>
    </row>
    <row r="157" spans="2:22" ht="9.75" customHeight="1">
      <c r="B157" s="24"/>
      <c r="D157" s="394"/>
      <c r="E157" s="395"/>
      <c r="F157" s="193"/>
      <c r="G157" s="117"/>
      <c r="H157" s="396"/>
      <c r="I157" s="394"/>
      <c r="J157" s="395"/>
      <c r="K157" s="193"/>
      <c r="L157" s="117"/>
      <c r="M157" s="396"/>
      <c r="N157" s="394"/>
      <c r="O157" s="395"/>
      <c r="P157" s="193"/>
      <c r="Q157" s="117"/>
      <c r="R157" s="396"/>
      <c r="S157" s="394"/>
      <c r="T157" s="395"/>
      <c r="U157" s="193"/>
      <c r="V157" s="117"/>
    </row>
    <row r="158" spans="2:22" ht="9.75" customHeight="1">
      <c r="B158" s="472">
        <v>37</v>
      </c>
      <c r="D158" s="412" t="s">
        <v>255</v>
      </c>
      <c r="E158" s="120"/>
      <c r="F158" s="193"/>
      <c r="G158" s="120"/>
      <c r="H158" s="392"/>
      <c r="I158" s="412" t="s">
        <v>1</v>
      </c>
      <c r="J158" s="120"/>
      <c r="K158" s="193"/>
      <c r="L158" s="120"/>
      <c r="M158" s="392"/>
      <c r="N158" s="412" t="s">
        <v>235</v>
      </c>
      <c r="O158" s="120"/>
      <c r="P158" s="193"/>
      <c r="Q158" s="120"/>
      <c r="R158" s="392"/>
      <c r="S158" s="412" t="s">
        <v>236</v>
      </c>
      <c r="T158" s="120"/>
      <c r="U158" s="193"/>
      <c r="V158" s="120"/>
    </row>
    <row r="159" spans="2:22" ht="4.5" customHeight="1">
      <c r="B159" s="473"/>
      <c r="D159" s="571">
        <f>MAXA(D$15:D158)+1</f>
        <v>36</v>
      </c>
      <c r="E159" s="193"/>
      <c r="F159" s="193"/>
      <c r="G159" s="193"/>
      <c r="H159" s="393"/>
      <c r="I159" s="571">
        <f>MAXA(I$15:I158)+1</f>
        <v>37</v>
      </c>
      <c r="J159" s="193"/>
      <c r="K159" s="193"/>
      <c r="L159" s="193"/>
      <c r="M159" s="393"/>
      <c r="N159" s="571">
        <f>MAXA(N$15:N158)+1</f>
        <v>37</v>
      </c>
      <c r="O159" s="193"/>
      <c r="P159" s="193"/>
      <c r="Q159" s="193"/>
      <c r="R159" s="393"/>
      <c r="S159" s="571">
        <f>MAXA(S$15:S158)+1</f>
        <v>37</v>
      </c>
      <c r="T159" s="193"/>
      <c r="U159" s="193"/>
      <c r="V159" s="193"/>
    </row>
    <row r="160" spans="2:22" ht="9.75" customHeight="1">
      <c r="B160" s="474"/>
      <c r="D160" s="571"/>
      <c r="E160" s="120"/>
      <c r="F160" s="193"/>
      <c r="G160" s="120"/>
      <c r="H160" s="392"/>
      <c r="I160" s="571"/>
      <c r="J160" s="120"/>
      <c r="K160" s="193"/>
      <c r="L160" s="120"/>
      <c r="M160" s="392"/>
      <c r="N160" s="571"/>
      <c r="O160" s="120"/>
      <c r="P160" s="193"/>
      <c r="Q160" s="120"/>
      <c r="R160" s="392"/>
      <c r="S160" s="571"/>
      <c r="T160" s="120"/>
      <c r="U160" s="193"/>
      <c r="V160" s="120"/>
    </row>
    <row r="161" spans="2:22" ht="9.75" customHeight="1">
      <c r="B161" s="24"/>
      <c r="D161" s="394"/>
      <c r="E161" s="395"/>
      <c r="F161" s="193"/>
      <c r="G161" s="117"/>
      <c r="H161" s="396"/>
      <c r="I161" s="394"/>
      <c r="J161" s="395"/>
      <c r="K161" s="193"/>
      <c r="L161" s="117"/>
      <c r="M161" s="396"/>
      <c r="N161" s="394"/>
      <c r="O161" s="395"/>
      <c r="P161" s="193"/>
      <c r="Q161" s="117"/>
      <c r="R161" s="396"/>
      <c r="S161" s="394"/>
      <c r="T161" s="395"/>
      <c r="U161" s="193"/>
      <c r="V161" s="117"/>
    </row>
    <row r="162" spans="2:22" ht="9.75" customHeight="1">
      <c r="B162" s="472">
        <v>38</v>
      </c>
      <c r="D162" s="412" t="s">
        <v>255</v>
      </c>
      <c r="E162" s="120"/>
      <c r="F162" s="193"/>
      <c r="G162" s="120"/>
      <c r="H162" s="392"/>
      <c r="I162" s="412" t="s">
        <v>1</v>
      </c>
      <c r="J162" s="120"/>
      <c r="K162" s="193"/>
      <c r="L162" s="120"/>
      <c r="M162" s="392"/>
      <c r="N162" s="412" t="s">
        <v>235</v>
      </c>
      <c r="O162" s="120"/>
      <c r="P162" s="193"/>
      <c r="Q162" s="120"/>
      <c r="R162" s="392"/>
      <c r="S162" s="412" t="s">
        <v>236</v>
      </c>
      <c r="T162" s="120"/>
      <c r="U162" s="193"/>
      <c r="V162" s="120"/>
    </row>
    <row r="163" spans="2:22" ht="4.5" customHeight="1">
      <c r="B163" s="473"/>
      <c r="D163" s="571">
        <f>MAXA(D$15:D162)+1</f>
        <v>37</v>
      </c>
      <c r="E163" s="193"/>
      <c r="F163" s="193"/>
      <c r="G163" s="193"/>
      <c r="H163" s="393"/>
      <c r="I163" s="571">
        <f>MAXA(I$15:I162)+1</f>
        <v>38</v>
      </c>
      <c r="J163" s="193"/>
      <c r="K163" s="193"/>
      <c r="L163" s="193"/>
      <c r="M163" s="393"/>
      <c r="N163" s="571">
        <f>MAXA(N$15:N162)+1</f>
        <v>38</v>
      </c>
      <c r="O163" s="193"/>
      <c r="P163" s="193"/>
      <c r="Q163" s="193"/>
      <c r="R163" s="393"/>
      <c r="S163" s="571">
        <f>MAXA(S$15:S162)+1</f>
        <v>38</v>
      </c>
      <c r="T163" s="193"/>
      <c r="U163" s="193"/>
      <c r="V163" s="193"/>
    </row>
    <row r="164" spans="2:22" ht="9.75" customHeight="1">
      <c r="B164" s="474"/>
      <c r="D164" s="571"/>
      <c r="E164" s="120"/>
      <c r="F164" s="193"/>
      <c r="G164" s="120"/>
      <c r="H164" s="392"/>
      <c r="I164" s="571"/>
      <c r="J164" s="120"/>
      <c r="K164" s="193"/>
      <c r="L164" s="120"/>
      <c r="M164" s="392"/>
      <c r="N164" s="571"/>
      <c r="O164" s="120"/>
      <c r="P164" s="193"/>
      <c r="Q164" s="120"/>
      <c r="R164" s="392"/>
      <c r="S164" s="571"/>
      <c r="T164" s="120"/>
      <c r="U164" s="193"/>
      <c r="V164" s="120"/>
    </row>
    <row r="165" spans="2:22" ht="9.75" customHeight="1">
      <c r="B165" s="24"/>
      <c r="D165" s="398"/>
      <c r="E165" s="399"/>
      <c r="F165" s="400"/>
      <c r="G165" s="401"/>
      <c r="H165" s="396"/>
      <c r="I165" s="398"/>
      <c r="J165" s="399"/>
      <c r="K165" s="400"/>
      <c r="L165" s="401"/>
      <c r="M165" s="396"/>
      <c r="N165" s="398"/>
      <c r="O165" s="399"/>
      <c r="P165" s="400"/>
      <c r="Q165" s="401"/>
      <c r="R165" s="396"/>
      <c r="S165" s="398"/>
      <c r="T165" s="399"/>
      <c r="U165" s="400"/>
      <c r="V165" s="401"/>
    </row>
    <row r="166" spans="2:22" ht="9.75" customHeight="1">
      <c r="B166" s="472">
        <v>39</v>
      </c>
      <c r="D166" s="412" t="s">
        <v>255</v>
      </c>
      <c r="E166" s="120"/>
      <c r="F166" s="193"/>
      <c r="G166" s="120"/>
      <c r="H166" s="392"/>
      <c r="I166" s="412" t="s">
        <v>1</v>
      </c>
      <c r="J166" s="120"/>
      <c r="K166" s="193"/>
      <c r="L166" s="120"/>
      <c r="M166" s="392"/>
      <c r="N166" s="412" t="s">
        <v>235</v>
      </c>
      <c r="O166" s="120"/>
      <c r="P166" s="193"/>
      <c r="Q166" s="120"/>
      <c r="R166" s="392"/>
      <c r="S166" s="412" t="s">
        <v>236</v>
      </c>
      <c r="T166" s="120"/>
      <c r="U166" s="193"/>
      <c r="V166" s="120"/>
    </row>
    <row r="167" spans="2:22" ht="4.5" customHeight="1">
      <c r="B167" s="473"/>
      <c r="D167" s="571">
        <f>MAXA(D$15:D166)+1</f>
        <v>38</v>
      </c>
      <c r="E167" s="193"/>
      <c r="F167" s="193"/>
      <c r="G167" s="193"/>
      <c r="H167" s="393"/>
      <c r="I167" s="571">
        <f>MAXA(I$15:I166)+1</f>
        <v>39</v>
      </c>
      <c r="J167" s="193"/>
      <c r="K167" s="193"/>
      <c r="L167" s="193"/>
      <c r="M167" s="393"/>
      <c r="N167" s="571">
        <f>MAXA(N$15:N166)+1</f>
        <v>39</v>
      </c>
      <c r="O167" s="193"/>
      <c r="P167" s="193"/>
      <c r="Q167" s="193"/>
      <c r="R167" s="393"/>
      <c r="S167" s="571">
        <f>MAXA(S$15:S166)+1</f>
        <v>39</v>
      </c>
      <c r="T167" s="193"/>
      <c r="U167" s="193"/>
      <c r="V167" s="193"/>
    </row>
    <row r="168" spans="2:22" ht="9.75" customHeight="1">
      <c r="B168" s="474"/>
      <c r="D168" s="571"/>
      <c r="E168" s="120"/>
      <c r="F168" s="193"/>
      <c r="G168" s="120"/>
      <c r="H168" s="392"/>
      <c r="I168" s="571"/>
      <c r="J168" s="120"/>
      <c r="K168" s="193"/>
      <c r="L168" s="120"/>
      <c r="M168" s="392"/>
      <c r="N168" s="571"/>
      <c r="O168" s="120"/>
      <c r="P168" s="193"/>
      <c r="Q168" s="120"/>
      <c r="R168" s="392"/>
      <c r="S168" s="571"/>
      <c r="T168" s="120"/>
      <c r="U168" s="193"/>
      <c r="V168" s="120"/>
    </row>
    <row r="169" spans="2:22" ht="9.75" customHeight="1">
      <c r="B169" s="24"/>
      <c r="D169" s="398"/>
      <c r="E169" s="399"/>
      <c r="F169" s="400"/>
      <c r="G169" s="401"/>
      <c r="H169" s="396"/>
      <c r="I169" s="398"/>
      <c r="J169" s="399"/>
      <c r="K169" s="400"/>
      <c r="L169" s="401"/>
      <c r="M169" s="396"/>
      <c r="N169" s="398"/>
      <c r="O169" s="399"/>
      <c r="P169" s="400"/>
      <c r="Q169" s="401"/>
      <c r="R169" s="396"/>
      <c r="S169" s="398"/>
      <c r="T169" s="399"/>
      <c r="U169" s="400"/>
      <c r="V169" s="401"/>
    </row>
    <row r="170" spans="2:22" ht="9.75" customHeight="1">
      <c r="B170" s="472">
        <v>40</v>
      </c>
      <c r="D170" s="412" t="s">
        <v>255</v>
      </c>
      <c r="E170" s="120"/>
      <c r="F170" s="193"/>
      <c r="G170" s="120"/>
      <c r="H170" s="392"/>
      <c r="I170" s="412" t="s">
        <v>1</v>
      </c>
      <c r="J170" s="120"/>
      <c r="K170" s="193"/>
      <c r="L170" s="120"/>
      <c r="M170" s="392"/>
      <c r="N170" s="412" t="s">
        <v>235</v>
      </c>
      <c r="O170" s="120"/>
      <c r="P170" s="193"/>
      <c r="Q170" s="120"/>
      <c r="R170" s="392"/>
      <c r="S170" s="412" t="s">
        <v>236</v>
      </c>
      <c r="T170" s="120"/>
      <c r="U170" s="193"/>
      <c r="V170" s="120"/>
    </row>
    <row r="171" spans="2:22" ht="4.5" customHeight="1">
      <c r="B171" s="473"/>
      <c r="D171" s="571">
        <f>MAXA(D$15:D170)+1</f>
        <v>39</v>
      </c>
      <c r="E171" s="193"/>
      <c r="F171" s="193"/>
      <c r="G171" s="193"/>
      <c r="H171" s="393"/>
      <c r="I171" s="571">
        <f>MAXA(I$15:I170)+1</f>
        <v>40</v>
      </c>
      <c r="J171" s="193"/>
      <c r="K171" s="193"/>
      <c r="L171" s="193"/>
      <c r="M171" s="393"/>
      <c r="N171" s="571">
        <f>MAXA(N$15:N170)+1</f>
        <v>40</v>
      </c>
      <c r="O171" s="193"/>
      <c r="P171" s="193"/>
      <c r="Q171" s="193"/>
      <c r="R171" s="393"/>
      <c r="S171" s="571">
        <f>MAXA(S$15:S170)+1</f>
        <v>40</v>
      </c>
      <c r="T171" s="193"/>
      <c r="U171" s="193"/>
      <c r="V171" s="193"/>
    </row>
    <row r="172" spans="2:22" ht="9.75" customHeight="1">
      <c r="B172" s="474"/>
      <c r="D172" s="571"/>
      <c r="E172" s="120"/>
      <c r="F172" s="193"/>
      <c r="G172" s="120"/>
      <c r="H172" s="392"/>
      <c r="I172" s="571"/>
      <c r="J172" s="120"/>
      <c r="K172" s="193"/>
      <c r="L172" s="120"/>
      <c r="M172" s="392"/>
      <c r="N172" s="571"/>
      <c r="O172" s="120"/>
      <c r="P172" s="193"/>
      <c r="Q172" s="120"/>
      <c r="R172" s="392"/>
      <c r="S172" s="571"/>
      <c r="T172" s="120"/>
      <c r="U172" s="193"/>
      <c r="V172" s="120"/>
    </row>
    <row r="173" spans="2:22" ht="9.75" customHeight="1">
      <c r="B173" s="24"/>
      <c r="C173" s="24"/>
      <c r="D173" s="24"/>
      <c r="E173" s="24"/>
      <c r="F173" s="24"/>
      <c r="G173" s="24"/>
      <c r="H173" s="24"/>
      <c r="I173" s="24"/>
      <c r="J173" s="24"/>
      <c r="K173" s="24"/>
      <c r="L173" s="24"/>
      <c r="M173" s="24"/>
      <c r="N173" s="24"/>
      <c r="O173" s="24"/>
      <c r="P173" s="24"/>
      <c r="Q173" s="24"/>
      <c r="R173" s="24"/>
      <c r="S173" s="24"/>
      <c r="T173" s="24"/>
      <c r="U173" s="24"/>
      <c r="V173" s="24"/>
    </row>
    <row r="175" spans="10:15" ht="11.25" customHeight="1">
      <c r="J175" s="402" t="s">
        <v>4</v>
      </c>
      <c r="K175" s="17"/>
      <c r="L175" s="17"/>
      <c r="O175" s="402" t="s">
        <v>4</v>
      </c>
    </row>
    <row r="176" ht="12" customHeight="1">
      <c r="W176" s="386"/>
    </row>
  </sheetData>
  <sheetProtection/>
  <mergeCells count="219">
    <mergeCell ref="I15:I16"/>
    <mergeCell ref="I35:I36"/>
    <mergeCell ref="D47:D48"/>
    <mergeCell ref="I47:I48"/>
    <mergeCell ref="B9:B12"/>
    <mergeCell ref="E14:G16"/>
    <mergeCell ref="D15:D16"/>
    <mergeCell ref="D19:D20"/>
    <mergeCell ref="D23:D24"/>
    <mergeCell ref="D27:D28"/>
    <mergeCell ref="I23:I24"/>
    <mergeCell ref="N23:N24"/>
    <mergeCell ref="I27:I28"/>
    <mergeCell ref="N27:N28"/>
    <mergeCell ref="D31:D32"/>
    <mergeCell ref="D35:D36"/>
    <mergeCell ref="S15:S16"/>
    <mergeCell ref="S19:S20"/>
    <mergeCell ref="S23:S24"/>
    <mergeCell ref="S27:S28"/>
    <mergeCell ref="I31:I32"/>
    <mergeCell ref="N31:N32"/>
    <mergeCell ref="S31:S32"/>
    <mergeCell ref="N15:N16"/>
    <mergeCell ref="I19:I20"/>
    <mergeCell ref="N19:N20"/>
    <mergeCell ref="N35:N36"/>
    <mergeCell ref="S35:S36"/>
    <mergeCell ref="I39:I40"/>
    <mergeCell ref="N39:N40"/>
    <mergeCell ref="S39:S40"/>
    <mergeCell ref="D43:D44"/>
    <mergeCell ref="I43:I44"/>
    <mergeCell ref="N43:N44"/>
    <mergeCell ref="S43:S44"/>
    <mergeCell ref="D39:D40"/>
    <mergeCell ref="N47:N48"/>
    <mergeCell ref="S47:S48"/>
    <mergeCell ref="D51:D52"/>
    <mergeCell ref="I51:I52"/>
    <mergeCell ref="N51:N52"/>
    <mergeCell ref="S51:S52"/>
    <mergeCell ref="N55:N56"/>
    <mergeCell ref="S55:S56"/>
    <mergeCell ref="D59:D60"/>
    <mergeCell ref="I59:I60"/>
    <mergeCell ref="N59:N60"/>
    <mergeCell ref="S59:S60"/>
    <mergeCell ref="D55:D56"/>
    <mergeCell ref="I55:I56"/>
    <mergeCell ref="D63:D64"/>
    <mergeCell ref="I63:I64"/>
    <mergeCell ref="N63:N64"/>
    <mergeCell ref="S63:S64"/>
    <mergeCell ref="D67:D68"/>
    <mergeCell ref="I67:I68"/>
    <mergeCell ref="N67:N68"/>
    <mergeCell ref="S67:S68"/>
    <mergeCell ref="D71:D72"/>
    <mergeCell ref="I71:I72"/>
    <mergeCell ref="N71:N72"/>
    <mergeCell ref="S71:S72"/>
    <mergeCell ref="D75:D76"/>
    <mergeCell ref="I75:I76"/>
    <mergeCell ref="N75:N76"/>
    <mergeCell ref="S75:S76"/>
    <mergeCell ref="D79:D80"/>
    <mergeCell ref="I79:I80"/>
    <mergeCell ref="N79:N80"/>
    <mergeCell ref="S79:S80"/>
    <mergeCell ref="D83:D84"/>
    <mergeCell ref="I83:I84"/>
    <mergeCell ref="N83:N84"/>
    <mergeCell ref="S83:S84"/>
    <mergeCell ref="D87:D88"/>
    <mergeCell ref="I87:I88"/>
    <mergeCell ref="N87:N88"/>
    <mergeCell ref="S87:S88"/>
    <mergeCell ref="D91:D92"/>
    <mergeCell ref="I91:I92"/>
    <mergeCell ref="N91:N92"/>
    <mergeCell ref="S91:S92"/>
    <mergeCell ref="D95:D96"/>
    <mergeCell ref="I95:I96"/>
    <mergeCell ref="N95:N96"/>
    <mergeCell ref="S95:S96"/>
    <mergeCell ref="D99:D100"/>
    <mergeCell ref="I99:I100"/>
    <mergeCell ref="N99:N100"/>
    <mergeCell ref="S99:S100"/>
    <mergeCell ref="D103:D104"/>
    <mergeCell ref="I103:I104"/>
    <mergeCell ref="N103:N104"/>
    <mergeCell ref="S103:S104"/>
    <mergeCell ref="D107:D108"/>
    <mergeCell ref="I107:I108"/>
    <mergeCell ref="N107:N108"/>
    <mergeCell ref="S107:S108"/>
    <mergeCell ref="D111:D112"/>
    <mergeCell ref="I111:I112"/>
    <mergeCell ref="N111:N112"/>
    <mergeCell ref="S111:S112"/>
    <mergeCell ref="D115:D116"/>
    <mergeCell ref="I115:I116"/>
    <mergeCell ref="N115:N116"/>
    <mergeCell ref="S115:S116"/>
    <mergeCell ref="D119:D120"/>
    <mergeCell ref="I119:I120"/>
    <mergeCell ref="N119:N120"/>
    <mergeCell ref="S119:S120"/>
    <mergeCell ref="D123:D124"/>
    <mergeCell ref="I123:I124"/>
    <mergeCell ref="N123:N124"/>
    <mergeCell ref="S123:S124"/>
    <mergeCell ref="D127:D128"/>
    <mergeCell ref="I127:I128"/>
    <mergeCell ref="N127:N128"/>
    <mergeCell ref="S127:S128"/>
    <mergeCell ref="D131:D132"/>
    <mergeCell ref="I131:I132"/>
    <mergeCell ref="N131:N132"/>
    <mergeCell ref="S131:S132"/>
    <mergeCell ref="D135:D136"/>
    <mergeCell ref="I135:I136"/>
    <mergeCell ref="N135:N136"/>
    <mergeCell ref="S135:S136"/>
    <mergeCell ref="D139:D140"/>
    <mergeCell ref="I139:I140"/>
    <mergeCell ref="N139:N140"/>
    <mergeCell ref="S139:S140"/>
    <mergeCell ref="D143:D144"/>
    <mergeCell ref="I143:I144"/>
    <mergeCell ref="N143:N144"/>
    <mergeCell ref="S143:S144"/>
    <mergeCell ref="D147:D148"/>
    <mergeCell ref="I147:I148"/>
    <mergeCell ref="N147:N148"/>
    <mergeCell ref="S147:S148"/>
    <mergeCell ref="D151:D152"/>
    <mergeCell ref="I151:I152"/>
    <mergeCell ref="N151:N152"/>
    <mergeCell ref="S151:S152"/>
    <mergeCell ref="D155:D156"/>
    <mergeCell ref="I155:I156"/>
    <mergeCell ref="N155:N156"/>
    <mergeCell ref="S155:S156"/>
    <mergeCell ref="I159:I160"/>
    <mergeCell ref="N159:N160"/>
    <mergeCell ref="S159:S160"/>
    <mergeCell ref="D163:D164"/>
    <mergeCell ref="I163:I164"/>
    <mergeCell ref="N163:N164"/>
    <mergeCell ref="S163:S164"/>
    <mergeCell ref="B54:B56"/>
    <mergeCell ref="D167:D168"/>
    <mergeCell ref="I167:I168"/>
    <mergeCell ref="N167:N168"/>
    <mergeCell ref="S167:S168"/>
    <mergeCell ref="D171:D172"/>
    <mergeCell ref="I171:I172"/>
    <mergeCell ref="N171:N172"/>
    <mergeCell ref="S171:S172"/>
    <mergeCell ref="D159:D160"/>
    <mergeCell ref="B158:B160"/>
    <mergeCell ref="B154:B156"/>
    <mergeCell ref="G5:T5"/>
    <mergeCell ref="G6:T6"/>
    <mergeCell ref="B126:B128"/>
    <mergeCell ref="B122:B124"/>
    <mergeCell ref="B134:B136"/>
    <mergeCell ref="B130:B132"/>
    <mergeCell ref="B66:B68"/>
    <mergeCell ref="B50:B52"/>
    <mergeCell ref="B34:B36"/>
    <mergeCell ref="B46:B48"/>
    <mergeCell ref="B14:B16"/>
    <mergeCell ref="B18:B20"/>
    <mergeCell ref="B22:B24"/>
    <mergeCell ref="B26:B28"/>
    <mergeCell ref="B38:B40"/>
    <mergeCell ref="D3:E3"/>
    <mergeCell ref="D9:D11"/>
    <mergeCell ref="I9:I11"/>
    <mergeCell ref="N9:N11"/>
    <mergeCell ref="D4:E4"/>
    <mergeCell ref="J9:L9"/>
    <mergeCell ref="J10:L11"/>
    <mergeCell ref="E10:G11"/>
    <mergeCell ref="E9:G9"/>
    <mergeCell ref="T10:V11"/>
    <mergeCell ref="T9:V9"/>
    <mergeCell ref="S9:S11"/>
    <mergeCell ref="O9:Q9"/>
    <mergeCell ref="O10:Q11"/>
    <mergeCell ref="B70:B72"/>
    <mergeCell ref="B30:B32"/>
    <mergeCell ref="B58:B60"/>
    <mergeCell ref="B62:B64"/>
    <mergeCell ref="B42:B44"/>
    <mergeCell ref="B162:B164"/>
    <mergeCell ref="B118:B120"/>
    <mergeCell ref="B74:B76"/>
    <mergeCell ref="B166:B168"/>
    <mergeCell ref="B78:B80"/>
    <mergeCell ref="B82:B84"/>
    <mergeCell ref="B142:B144"/>
    <mergeCell ref="B138:B140"/>
    <mergeCell ref="B150:B152"/>
    <mergeCell ref="B146:B148"/>
    <mergeCell ref="Q2:V2"/>
    <mergeCell ref="B170:B172"/>
    <mergeCell ref="B86:B88"/>
    <mergeCell ref="B98:B100"/>
    <mergeCell ref="B106:B108"/>
    <mergeCell ref="B90:B92"/>
    <mergeCell ref="B94:B96"/>
    <mergeCell ref="B102:B104"/>
    <mergeCell ref="B110:B112"/>
    <mergeCell ref="B114:B116"/>
  </mergeCells>
  <printOptions horizontalCentered="1"/>
  <pageMargins left="0" right="0" top="0.3937007874015748" bottom="0.3937007874015748" header="0" footer="0"/>
  <pageSetup horizontalDpi="300" verticalDpi="300" orientation="portrait" pageOrder="overThenDown" paperSize="8" scale="73" r:id="rId2"/>
  <headerFooter alignWithMargins="0">
    <oddFooter>&amp;RImprimé le :&amp;D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Joel Leboucher</cp:lastModifiedBy>
  <cp:lastPrinted>2009-07-13T16:12:43Z</cp:lastPrinted>
  <dcterms:created xsi:type="dcterms:W3CDTF">2008-01-31T14:26:36Z</dcterms:created>
  <dcterms:modified xsi:type="dcterms:W3CDTF">2016-03-21T11:56:39Z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217476874</vt:i4>
  </property>
  <property fmtid="{D5CDD505-2E9C-101B-9397-08002B2CF9AE}" pid="3" name="_EmailSubject">
    <vt:lpwstr/>
  </property>
  <property fmtid="{D5CDD505-2E9C-101B-9397-08002B2CF9AE}" pid="4" name="_AuthorEmail">
    <vt:lpwstr>compta.cuisinecentrale@pessac-agir.fr</vt:lpwstr>
  </property>
  <property fmtid="{D5CDD505-2E9C-101B-9397-08002B2CF9AE}" pid="5" name="_AuthorEmailDisplayName">
    <vt:lpwstr>Chantal</vt:lpwstr>
  </property>
  <property fmtid="{D5CDD505-2E9C-101B-9397-08002B2CF9AE}" pid="6" name="_ReviewingToolsShownOnce">
    <vt:lpwstr/>
  </property>
</Properties>
</file>