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omplément" sheetId="1" r:id="rId1"/>
  </sheets>
  <externalReferences>
    <externalReference r:id="rId4"/>
    <externalReference r:id="rId5"/>
    <externalReference r:id="rId6"/>
    <externalReference r:id="rId7"/>
  </externalReferences>
  <definedNames>
    <definedName name="_xlfn.AGGREGATE" hidden="1">#NAME?</definedName>
    <definedName name="année">#REF!</definedName>
    <definedName name="conflit01">#REF!</definedName>
    <definedName name="fériés">#REF!</definedName>
    <definedName name="Hr">#REF!</definedName>
    <definedName name="j">#REF!</definedName>
    <definedName name="LISTE1">#REF!</definedName>
    <definedName name="moisan">#REF!</definedName>
    <definedName name="np">#REF!</definedName>
    <definedName name="pâques">#REF!</definedName>
    <definedName name="X_Werte">OFFSET('[4]Suivi d'activité'!$C$7,1,0,COUNTA('[4]Suivi d'activité'!$C$8:$C$20),1)</definedName>
    <definedName name="Y1_Werte">OFFSET('[4]Suivi d'activité'!$D$7,1,0,COUNT('[4]Suivi d'activité'!$D$8:$D$20),1)</definedName>
    <definedName name="Y2_Werte">OFFSET('[4]Suivi d'activité'!$E$7,1,0,COUNT('[4]Suivi d'activité'!$E$8:$E$20),1)</definedName>
  </definedNames>
  <calcPr fullCalcOnLoad="1"/>
</workbook>
</file>

<file path=xl/sharedStrings.xml><?xml version="1.0" encoding="utf-8"?>
<sst xmlns="http://schemas.openxmlformats.org/spreadsheetml/2006/main" count="48" uniqueCount="44">
  <si>
    <t>❷</t>
  </si>
  <si>
    <t>❶</t>
  </si>
  <si>
    <t>ICI</t>
  </si>
  <si>
    <t>❸</t>
  </si>
  <si>
    <t xml:space="preserve">Saisissez vos effectifs </t>
  </si>
  <si>
    <t>couverts</t>
  </si>
  <si>
    <t>Mater</t>
  </si>
  <si>
    <t>Prim</t>
  </si>
  <si>
    <t>Adultes</t>
  </si>
  <si>
    <t>Adultes +</t>
  </si>
  <si>
    <t>% de perte</t>
  </si>
  <si>
    <t>Brut à Commander</t>
  </si>
  <si>
    <t>Kg</t>
  </si>
  <si>
    <t>Adaptation : Joël Leboucher..UPRT "Union des Personnels de la Restauration Territoriale"  membre du réseau RESTAU'CO</t>
  </si>
  <si>
    <t>Portions</t>
  </si>
  <si>
    <t>litres</t>
  </si>
  <si>
    <t>DESCRIPTIF</t>
  </si>
  <si>
    <t>Adresse PC</t>
  </si>
  <si>
    <t>Mise à jour</t>
  </si>
  <si>
    <t>Largeur de colonnes</t>
  </si>
  <si>
    <t>COMPLÉMENTS</t>
  </si>
  <si>
    <t>Mise à jour du 3 Janvier 2017</t>
  </si>
  <si>
    <t>Que traitez vous : des Kg des litres des pièces - des portions …des poires etc…</t>
  </si>
  <si>
    <t>Famille de convives</t>
  </si>
  <si>
    <t>Seniors</t>
  </si>
  <si>
    <t>de moyenne</t>
  </si>
  <si>
    <t>Collez une des unités suivante ou saisissez un nom de produit</t>
  </si>
  <si>
    <t>Pièce(s)</t>
  </si>
  <si>
    <t>si vous n'avez pas de perte ne saisissez rien</t>
  </si>
  <si>
    <t>Familles de convives :Mater = enfants Maternelles - Prim = enfants de l'enseignement Primaire - Adulte = sédentaire - Adulte + = travailleur de force - Seniors = nos Ainés - je classe les Adolescennts en Adultes +</t>
  </si>
  <si>
    <t>du 03-01-2017 - Annule et remplace les versions précédentes</t>
  </si>
  <si>
    <t>COMBIEN POURRIEZ VOUS SERVIR AVEC</t>
  </si>
  <si>
    <t>Vous avez préparé ou il vous reste un poids X d'une préparation. Avec ce poids combien de convives ou combien de portions pourrez vous servir</t>
  </si>
  <si>
    <t xml:space="preserve">Poids de votre préparation </t>
  </si>
  <si>
    <t>Saisissez vos grammages nets à servir</t>
  </si>
  <si>
    <t>Vous pourrIez servir</t>
  </si>
  <si>
    <t>Portions / pièces / parts</t>
  </si>
  <si>
    <t>A vous de saisir un poids</t>
  </si>
  <si>
    <t>BONUS</t>
  </si>
  <si>
    <t>Vous devriez préparer :</t>
  </si>
  <si>
    <t>Vous pouvez retrouver ce modèle de fiche sur le site UPRT</t>
  </si>
  <si>
    <t>Onglet - Documents de travail - les Documents du Chef</t>
  </si>
  <si>
    <t>FF-MODÈLES DE FICHES TECHNIQUES</t>
  </si>
  <si>
    <t>ff-18-Q-postits-2017.xls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</si>
</sst>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&quot; Kg&quot;"/>
    <numFmt numFmtId="165" formatCode="0.0"/>
    <numFmt numFmtId="166" formatCode="0.00&quot; Kg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0.000"/>
    <numFmt numFmtId="171" formatCode="0.000&quot;Kg&quot;"/>
    <numFmt numFmtId="172" formatCode="0&quot; %&quot;"/>
    <numFmt numFmtId="173" formatCode="0.00&quot;Kg&quot;"/>
    <numFmt numFmtId="174" formatCode="0.00&quot; %&quot;"/>
    <numFmt numFmtId="175" formatCode="0&quot;%&quot;"/>
    <numFmt numFmtId="176" formatCode="0.000\K\g"/>
    <numFmt numFmtId="177" formatCode="0.0%"/>
    <numFmt numFmtId="178" formatCode="0&quot; Gastro&quot;"/>
    <numFmt numFmtId="179" formatCode="\+\ 0;\-\ 0"/>
    <numFmt numFmtId="180" formatCode="\+\ 0.0;\-\ 0.0"/>
    <numFmt numFmtId="181" formatCode="0&quot; Por&quot;"/>
    <numFmt numFmtId="182" formatCode="0&quot; Mx&quot;"/>
    <numFmt numFmtId="183" formatCode="0.00&quot; Mx&quot;"/>
    <numFmt numFmtId="184" formatCode="dddd\ dd\ mmmm\ yyyy"/>
    <numFmt numFmtId="185" formatCode="hh&quot;H&quot;:mm&quot; mn&quot;"/>
    <numFmt numFmtId="186" formatCode="&quot;Poids portion&quot;\ 0.000&quot; Kg&quot;"/>
    <numFmt numFmtId="187" formatCode="0.0&quot;Kg&quot;"/>
    <numFmt numFmtId="188" formatCode="\+\ 0.00;\-\ 0.00"/>
    <numFmt numFmtId="189" formatCode="\+\ 0.000;\-\ 0.000"/>
    <numFmt numFmtId="190" formatCode="\ hh&quot;H&quot;mm\.s"/>
    <numFmt numFmtId="191" formatCode="#,##0.00\ &quot;€&quot;"/>
    <numFmt numFmtId="192" formatCode="0.0&quot; Kg&quot;"/>
    <numFmt numFmtId="193" formatCode="0.0000&quot; Kg&quot;"/>
    <numFmt numFmtId="194" formatCode="#,##0.000\ &quot;€&quot;"/>
    <numFmt numFmtId="195" formatCode="0&quot; Kg&quot;"/>
    <numFmt numFmtId="196" formatCode="0.000000"/>
    <numFmt numFmtId="197" formatCode="0.00000"/>
    <numFmt numFmtId="198" formatCode="0.0000"/>
    <numFmt numFmtId="199" formatCode="0.00000000"/>
    <numFmt numFmtId="200" formatCode="0.0000000"/>
    <numFmt numFmtId="201" formatCode="&quot;pour &quot;0.0"/>
    <numFmt numFmtId="202" formatCode="&quot;pour &quot;0"/>
    <numFmt numFmtId="203" formatCode="0&quot; cm&quot;"/>
    <numFmt numFmtId="204" formatCode="0.00\ &quot; cm³&quot;"/>
    <numFmt numFmtId="205" formatCode="0.0&quot; cm&quot;"/>
    <numFmt numFmtId="206" formatCode="0.00\ &quot; cm²&quot;"/>
    <numFmt numFmtId="207" formatCode="0.0&quot; mm&quot;"/>
    <numFmt numFmtId="208" formatCode="0.00&quot; cm&quot;"/>
    <numFmt numFmtId="209" formatCode="0.000&quot; L&quot;"/>
    <numFmt numFmtId="210" formatCode="ddd\ dd\ mmmm\ yyyy\ \-\ hh:mm"/>
    <numFmt numFmtId="211" formatCode="d\ mmmm\ yyyy"/>
    <numFmt numFmtId="212" formatCode="0.0&quot; %&quot;"/>
    <numFmt numFmtId="213" formatCode="#,##0.00&quot; €&quot;"/>
    <numFmt numFmtId="214" formatCode="dddd\ dd\ mmmm\ yyyy\-\ hh:mm"/>
    <numFmt numFmtId="215" formatCode="0&quot; g&quot;"/>
    <numFmt numFmtId="216" formatCode="0.000&quot; g&quot;"/>
    <numFmt numFmtId="217" formatCode="0.0000000000000&quot; Kg&quot;"/>
    <numFmt numFmtId="218" formatCode="0.000000&quot; Kg&quot;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b/>
      <sz val="22"/>
      <name val="Arial"/>
      <family val="2"/>
    </font>
    <font>
      <sz val="14"/>
      <name val="Rockwell"/>
      <family val="1"/>
    </font>
    <font>
      <b/>
      <sz val="16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2"/>
      <color indexed="30"/>
      <name val="Calibri"/>
      <family val="2"/>
    </font>
    <font>
      <sz val="12"/>
      <name val="Calibri"/>
      <family val="2"/>
    </font>
    <font>
      <b/>
      <sz val="10"/>
      <color indexed="9"/>
      <name val="Arial"/>
      <family val="2"/>
    </font>
    <font>
      <b/>
      <i/>
      <sz val="12"/>
      <color indexed="60"/>
      <name val="Calibri"/>
      <family val="2"/>
    </font>
    <font>
      <b/>
      <sz val="14"/>
      <name val="Calibri"/>
      <family val="2"/>
    </font>
    <font>
      <sz val="12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8"/>
      <color indexed="49"/>
      <name val="Arial"/>
      <family val="2"/>
    </font>
    <font>
      <b/>
      <sz val="14"/>
      <color indexed="62"/>
      <name val="Calibri"/>
      <family val="2"/>
    </font>
    <font>
      <sz val="14"/>
      <color indexed="8"/>
      <name val="Rockwell"/>
      <family val="1"/>
    </font>
    <font>
      <sz val="11"/>
      <color indexed="8"/>
      <name val="Rockwell"/>
      <family val="1"/>
    </font>
    <font>
      <b/>
      <sz val="14"/>
      <color indexed="49"/>
      <name val="Calibri"/>
      <family val="2"/>
    </font>
    <font>
      <sz val="11"/>
      <color indexed="30"/>
      <name val="Calibri"/>
      <family val="2"/>
    </font>
    <font>
      <b/>
      <sz val="14"/>
      <color indexed="10"/>
      <name val="Calibri"/>
      <family val="2"/>
    </font>
    <font>
      <b/>
      <sz val="14"/>
      <color indexed="17"/>
      <name val="Calibri"/>
      <family val="2"/>
    </font>
    <font>
      <sz val="14"/>
      <color indexed="10"/>
      <name val="Rockwell"/>
      <family val="1"/>
    </font>
    <font>
      <sz val="14"/>
      <color indexed="12"/>
      <name val="Rockwell"/>
      <family val="1"/>
    </font>
    <font>
      <b/>
      <sz val="12"/>
      <color indexed="57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6"/>
      <color indexed="5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rgb="FF92D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6"/>
        <bgColor indexed="64"/>
      </patternFill>
    </fill>
    <fill>
      <patternFill patternType="lightUp">
        <fgColor indexed="9"/>
        <bgColor rgb="FF92D050"/>
      </patternFill>
    </fill>
    <fill>
      <patternFill patternType="solid">
        <fgColor indexed="50"/>
        <bgColor indexed="64"/>
      </patternFill>
    </fill>
    <fill>
      <patternFill patternType="lightUp">
        <fgColor indexed="9"/>
        <bgColor indexed="50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dashed"/>
      <bottom/>
    </border>
    <border>
      <left style="hair"/>
      <right style="hair"/>
      <top style="hair"/>
      <bottom style="hair"/>
    </border>
    <border>
      <left style="hair"/>
      <right style="hair"/>
      <top/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/>
      <bottom style="hair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30"/>
      </left>
      <right/>
      <top style="medium">
        <color indexed="30"/>
      </top>
      <bottom/>
    </border>
    <border>
      <left/>
      <right/>
      <top style="medium">
        <color indexed="30"/>
      </top>
      <bottom/>
    </border>
    <border>
      <left style="medium">
        <color indexed="30"/>
      </left>
      <right/>
      <top/>
      <bottom style="medium">
        <color indexed="30"/>
      </bottom>
    </border>
    <border>
      <left/>
      <right/>
      <top/>
      <bottom style="medium">
        <color indexed="30"/>
      </bottom>
    </border>
    <border>
      <left/>
      <right/>
      <top style="medium">
        <color rgb="FF0070C0"/>
      </top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>
        <color indexed="63"/>
      </right>
      <top>
        <color indexed="63"/>
      </top>
      <bottom style="dashed"/>
    </border>
    <border>
      <left/>
      <right/>
      <top/>
      <bottom style="dashed"/>
    </border>
    <border>
      <left/>
      <right style="medium"/>
      <top/>
      <bottom style="dashed"/>
    </border>
    <border>
      <left/>
      <right/>
      <top style="dashed"/>
      <bottom/>
    </border>
    <border>
      <left/>
      <right style="medium"/>
      <top style="dashed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98">
    <xf numFmtId="0" fontId="0" fillId="0" borderId="0" xfId="0" applyFont="1" applyAlignment="1">
      <alignment/>
    </xf>
    <xf numFmtId="0" fontId="7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" fontId="0" fillId="0" borderId="0" xfId="59" applyNumberFormat="1" applyFill="1" applyAlignment="1">
      <alignment horizontal="center"/>
      <protection/>
    </xf>
    <xf numFmtId="0" fontId="0" fillId="0" borderId="0" xfId="0" applyBorder="1" applyAlignment="1">
      <alignment/>
    </xf>
    <xf numFmtId="0" fontId="5" fillId="33" borderId="10" xfId="64" applyNumberFormat="1" applyFont="1" applyFill="1" applyBorder="1" applyAlignment="1">
      <alignment horizontal="right" vertical="center"/>
      <protection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/>
    </xf>
    <xf numFmtId="209" fontId="23" fillId="34" borderId="11" xfId="63" applyNumberFormat="1" applyFont="1" applyFill="1" applyBorder="1" applyAlignment="1">
      <alignment vertical="center"/>
      <protection/>
    </xf>
    <xf numFmtId="164" fontId="26" fillId="35" borderId="12" xfId="63" applyNumberFormat="1" applyFont="1" applyFill="1" applyBorder="1" applyAlignment="1">
      <alignment vertical="center"/>
      <protection/>
    </xf>
    <xf numFmtId="164" fontId="26" fillId="35" borderId="10" xfId="63" applyNumberFormat="1" applyFont="1" applyFill="1" applyBorder="1" applyAlignment="1">
      <alignment horizontal="left" vertical="center"/>
      <protection/>
    </xf>
    <xf numFmtId="0" fontId="29" fillId="34" borderId="0" xfId="0" applyFont="1" applyFill="1" applyBorder="1" applyAlignment="1">
      <alignment horizontal="right"/>
    </xf>
    <xf numFmtId="0" fontId="30" fillId="34" borderId="0" xfId="0" applyFont="1" applyFill="1" applyAlignment="1">
      <alignment/>
    </xf>
    <xf numFmtId="0" fontId="27" fillId="36" borderId="0" xfId="59" applyFont="1" applyFill="1" applyBorder="1" applyAlignment="1">
      <alignment horizontal="center" vertical="center"/>
      <protection/>
    </xf>
    <xf numFmtId="0" fontId="35" fillId="34" borderId="0" xfId="0" applyNumberFormat="1" applyFont="1" applyFill="1" applyBorder="1" applyAlignment="1">
      <alignment horizontal="right" vertical="center"/>
    </xf>
    <xf numFmtId="0" fontId="33" fillId="37" borderId="13" xfId="64" applyNumberFormat="1" applyFont="1" applyFill="1" applyBorder="1" applyAlignment="1">
      <alignment horizontal="center" vertical="center"/>
      <protection/>
    </xf>
    <xf numFmtId="0" fontId="14" fillId="34" borderId="0" xfId="0" applyNumberFormat="1" applyFont="1" applyFill="1" applyBorder="1" applyAlignment="1">
      <alignment horizontal="left" vertical="center"/>
    </xf>
    <xf numFmtId="0" fontId="36" fillId="34" borderId="0" xfId="0" applyNumberFormat="1" applyFont="1" applyFill="1" applyBorder="1" applyAlignment="1">
      <alignment horizontal="right" vertical="center"/>
    </xf>
    <xf numFmtId="170" fontId="0" fillId="34" borderId="0" xfId="0" applyNumberFormat="1" applyFill="1" applyBorder="1" applyAlignment="1">
      <alignment horizontal="center" vertical="center"/>
    </xf>
    <xf numFmtId="0" fontId="14" fillId="34" borderId="0" xfId="0" applyNumberFormat="1" applyFont="1" applyFill="1" applyBorder="1" applyAlignment="1">
      <alignment horizontal="right" vertical="center"/>
    </xf>
    <xf numFmtId="0" fontId="0" fillId="34" borderId="14" xfId="0" applyFill="1" applyBorder="1" applyAlignment="1">
      <alignment horizontal="center" vertical="center"/>
    </xf>
    <xf numFmtId="0" fontId="14" fillId="0" borderId="0" xfId="0" applyNumberFormat="1" applyFont="1" applyBorder="1" applyAlignment="1">
      <alignment horizontal="right" vertical="center"/>
    </xf>
    <xf numFmtId="172" fontId="8" fillId="37" borderId="0" xfId="0" applyNumberFormat="1" applyFont="1" applyFill="1" applyBorder="1" applyAlignment="1" applyProtection="1">
      <alignment horizontal="center" vertical="center"/>
      <protection locked="0"/>
    </xf>
    <xf numFmtId="0" fontId="32" fillId="34" borderId="0" xfId="57" applyFont="1" applyFill="1" applyBorder="1" applyAlignment="1">
      <alignment horizontal="left" vertical="center"/>
      <protection/>
    </xf>
    <xf numFmtId="165" fontId="7" fillId="34" borderId="15" xfId="64" applyNumberFormat="1" applyFont="1" applyFill="1" applyBorder="1" applyAlignment="1">
      <alignment horizontal="center" vertical="center"/>
      <protection/>
    </xf>
    <xf numFmtId="0" fontId="18" fillId="34" borderId="14" xfId="0" applyFont="1" applyFill="1" applyBorder="1" applyAlignment="1">
      <alignment horizontal="center" vertical="center"/>
    </xf>
    <xf numFmtId="0" fontId="31" fillId="34" borderId="0" xfId="57" applyFont="1" applyFill="1" applyBorder="1" applyAlignment="1">
      <alignment vertical="center"/>
      <protection/>
    </xf>
    <xf numFmtId="0" fontId="31" fillId="34" borderId="11" xfId="57" applyFont="1" applyFill="1" applyBorder="1" applyAlignment="1">
      <alignment vertical="center"/>
      <protection/>
    </xf>
    <xf numFmtId="209" fontId="20" fillId="34" borderId="0" xfId="63" applyNumberFormat="1" applyFont="1" applyFill="1" applyBorder="1" applyAlignment="1">
      <alignment horizontal="center" vertical="center"/>
      <protection/>
    </xf>
    <xf numFmtId="209" fontId="20" fillId="34" borderId="0" xfId="63" applyNumberFormat="1" applyFont="1" applyFill="1" applyBorder="1" applyAlignment="1">
      <alignment horizontal="left" vertical="center"/>
      <protection/>
    </xf>
    <xf numFmtId="0" fontId="18" fillId="34" borderId="10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right"/>
    </xf>
    <xf numFmtId="0" fontId="4" fillId="34" borderId="16" xfId="64" applyNumberFormat="1" applyFont="1" applyFill="1" applyBorder="1" applyAlignment="1">
      <alignment horizontal="center" vertical="center"/>
      <protection/>
    </xf>
    <xf numFmtId="0" fontId="4" fillId="34" borderId="16" xfId="0" applyNumberFormat="1" applyFont="1" applyFill="1" applyBorder="1" applyAlignment="1" applyProtection="1">
      <alignment horizontal="center" vertical="center"/>
      <protection locked="0"/>
    </xf>
    <xf numFmtId="164" fontId="19" fillId="37" borderId="17" xfId="63" applyNumberFormat="1" applyFont="1" applyFill="1" applyBorder="1" applyAlignment="1">
      <alignment horizontal="center" vertical="center"/>
      <protection/>
    </xf>
    <xf numFmtId="1" fontId="28" fillId="34" borderId="14" xfId="63" applyNumberFormat="1" applyFont="1" applyFill="1" applyBorder="1" applyAlignment="1">
      <alignment horizontal="center" vertical="center"/>
      <protection/>
    </xf>
    <xf numFmtId="0" fontId="7" fillId="34" borderId="0" xfId="0" applyFont="1" applyFill="1" applyBorder="1" applyAlignment="1">
      <alignment horizontal="left" vertical="center"/>
    </xf>
    <xf numFmtId="0" fontId="24" fillId="34" borderId="10" xfId="57" applyFont="1" applyFill="1" applyBorder="1" applyAlignment="1">
      <alignment horizontal="center" vertical="center"/>
      <protection/>
    </xf>
    <xf numFmtId="0" fontId="22" fillId="34" borderId="0" xfId="57" applyFont="1" applyFill="1" applyBorder="1" applyAlignment="1" applyProtection="1">
      <alignment horizontal="left" vertical="center"/>
      <protection hidden="1"/>
    </xf>
    <xf numFmtId="1" fontId="28" fillId="34" borderId="0" xfId="63" applyNumberFormat="1" applyFont="1" applyFill="1" applyBorder="1" applyAlignment="1">
      <alignment horizontal="center" vertical="center"/>
      <protection/>
    </xf>
    <xf numFmtId="0" fontId="18" fillId="34" borderId="10" xfId="0" applyFont="1" applyFill="1" applyBorder="1" applyAlignment="1">
      <alignment vertical="center"/>
    </xf>
    <xf numFmtId="0" fontId="18" fillId="34" borderId="0" xfId="0" applyFont="1" applyFill="1" applyBorder="1" applyAlignment="1">
      <alignment vertical="center"/>
    </xf>
    <xf numFmtId="0" fontId="18" fillId="34" borderId="0" xfId="0" applyFont="1" applyFill="1" applyBorder="1" applyAlignment="1">
      <alignment horizontal="right" vertical="center"/>
    </xf>
    <xf numFmtId="2" fontId="23" fillId="34" borderId="16" xfId="63" applyNumberFormat="1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 horizontal="left"/>
    </xf>
    <xf numFmtId="0" fontId="32" fillId="34" borderId="18" xfId="57" applyFont="1" applyFill="1" applyBorder="1" applyAlignment="1">
      <alignment horizontal="center" vertical="center"/>
      <protection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17" fillId="34" borderId="10" xfId="57" applyFont="1" applyFill="1" applyBorder="1" applyAlignment="1">
      <alignment horizontal="center" vertical="center"/>
      <protection/>
    </xf>
    <xf numFmtId="0" fontId="34" fillId="34" borderId="21" xfId="57" applyFont="1" applyFill="1" applyBorder="1" applyAlignment="1">
      <alignment vertical="center"/>
      <protection/>
    </xf>
    <xf numFmtId="0" fontId="15" fillId="33" borderId="10" xfId="63" applyNumberFormat="1" applyFont="1" applyFill="1" applyBorder="1" applyAlignment="1">
      <alignment horizontal="center" vertical="center" wrapText="1"/>
      <protection/>
    </xf>
    <xf numFmtId="0" fontId="15" fillId="33" borderId="0" xfId="63" applyNumberFormat="1" applyFont="1" applyFill="1" applyBorder="1" applyAlignment="1">
      <alignment horizontal="center" vertical="center" wrapText="1"/>
      <protection/>
    </xf>
    <xf numFmtId="0" fontId="15" fillId="33" borderId="11" xfId="63" applyNumberFormat="1" applyFont="1" applyFill="1" applyBorder="1" applyAlignment="1">
      <alignment horizontal="center" vertical="center" wrapText="1"/>
      <protection/>
    </xf>
    <xf numFmtId="0" fontId="14" fillId="33" borderId="10" xfId="63" applyNumberFormat="1" applyFont="1" applyFill="1" applyBorder="1" applyAlignment="1">
      <alignment horizontal="center" vertical="center" wrapText="1"/>
      <protection/>
    </xf>
    <xf numFmtId="0" fontId="14" fillId="33" borderId="0" xfId="63" applyNumberFormat="1" applyFont="1" applyFill="1" applyBorder="1" applyAlignment="1">
      <alignment horizontal="center" vertical="center" wrapText="1"/>
      <protection/>
    </xf>
    <xf numFmtId="0" fontId="14" fillId="33" borderId="11" xfId="63" applyNumberFormat="1" applyFont="1" applyFill="1" applyBorder="1" applyAlignment="1">
      <alignment horizontal="center" vertical="center" wrapText="1"/>
      <protection/>
    </xf>
    <xf numFmtId="0" fontId="9" fillId="36" borderId="22" xfId="59" applyFont="1" applyFill="1" applyBorder="1" applyAlignment="1">
      <alignment horizontal="center" vertical="center"/>
      <protection/>
    </xf>
    <xf numFmtId="0" fontId="9" fillId="36" borderId="23" xfId="59" applyFont="1" applyFill="1" applyBorder="1" applyAlignment="1">
      <alignment horizontal="center" vertical="center"/>
      <protection/>
    </xf>
    <xf numFmtId="0" fontId="9" fillId="36" borderId="24" xfId="59" applyFont="1" applyFill="1" applyBorder="1" applyAlignment="1">
      <alignment horizontal="center" vertical="center"/>
      <protection/>
    </xf>
    <xf numFmtId="0" fontId="9" fillId="36" borderId="25" xfId="59" applyFont="1" applyFill="1" applyBorder="1" applyAlignment="1">
      <alignment horizontal="center" vertical="center"/>
      <protection/>
    </xf>
    <xf numFmtId="0" fontId="13" fillId="38" borderId="26" xfId="57" applyFont="1" applyFill="1" applyBorder="1" applyAlignment="1">
      <alignment horizontal="center" vertical="center"/>
      <protection/>
    </xf>
    <xf numFmtId="0" fontId="13" fillId="38" borderId="0" xfId="57" applyFont="1" applyFill="1" applyBorder="1" applyAlignment="1">
      <alignment horizontal="center" vertical="center"/>
      <protection/>
    </xf>
    <xf numFmtId="0" fontId="21" fillId="39" borderId="27" xfId="64" applyFont="1" applyFill="1" applyBorder="1" applyAlignment="1">
      <alignment horizontal="center" vertical="center"/>
      <protection/>
    </xf>
    <xf numFmtId="0" fontId="21" fillId="39" borderId="0" xfId="64" applyFont="1" applyFill="1" applyBorder="1" applyAlignment="1">
      <alignment horizontal="center" vertical="center"/>
      <protection/>
    </xf>
    <xf numFmtId="0" fontId="15" fillId="35" borderId="28" xfId="57" applyFont="1" applyFill="1" applyBorder="1" applyAlignment="1" applyProtection="1">
      <alignment horizontal="center" vertical="center" wrapText="1"/>
      <protection hidden="1"/>
    </xf>
    <xf numFmtId="0" fontId="15" fillId="35" borderId="27" xfId="57" applyFont="1" applyFill="1" applyBorder="1" applyAlignment="1" applyProtection="1">
      <alignment horizontal="center" vertical="center" wrapText="1"/>
      <protection hidden="1"/>
    </xf>
    <xf numFmtId="0" fontId="15" fillId="35" borderId="10" xfId="57" applyFont="1" applyFill="1" applyBorder="1" applyAlignment="1" applyProtection="1">
      <alignment horizontal="center" vertical="center" wrapText="1"/>
      <protection hidden="1"/>
    </xf>
    <xf numFmtId="0" fontId="15" fillId="35" borderId="0" xfId="57" applyFont="1" applyFill="1" applyBorder="1" applyAlignment="1" applyProtection="1">
      <alignment horizontal="center" vertical="center" wrapText="1"/>
      <protection hidden="1"/>
    </xf>
    <xf numFmtId="0" fontId="10" fillId="35" borderId="29" xfId="64" applyNumberFormat="1" applyFont="1" applyFill="1" applyBorder="1" applyAlignment="1">
      <alignment horizontal="center" vertical="center"/>
      <protection/>
    </xf>
    <xf numFmtId="0" fontId="10" fillId="35" borderId="11" xfId="64" applyNumberFormat="1" applyFont="1" applyFill="1" applyBorder="1" applyAlignment="1">
      <alignment horizontal="center" vertical="center"/>
      <protection/>
    </xf>
    <xf numFmtId="0" fontId="11" fillId="40" borderId="10" xfId="57" applyFont="1" applyFill="1" applyBorder="1" applyAlignment="1">
      <alignment horizontal="left" vertical="center"/>
      <protection/>
    </xf>
    <xf numFmtId="0" fontId="11" fillId="40" borderId="0" xfId="57" applyFont="1" applyFill="1" applyBorder="1" applyAlignment="1">
      <alignment horizontal="left" vertical="center"/>
      <protection/>
    </xf>
    <xf numFmtId="0" fontId="11" fillId="40" borderId="11" xfId="57" applyFont="1" applyFill="1" applyBorder="1" applyAlignment="1">
      <alignment horizontal="left" vertical="center"/>
      <protection/>
    </xf>
    <xf numFmtId="0" fontId="30" fillId="34" borderId="30" xfId="0" applyFont="1" applyFill="1" applyBorder="1" applyAlignment="1">
      <alignment horizontal="center" vertical="center" wrapText="1"/>
    </xf>
    <xf numFmtId="0" fontId="30" fillId="34" borderId="31" xfId="0" applyFont="1" applyFill="1" applyBorder="1" applyAlignment="1">
      <alignment horizontal="center" vertical="center" wrapText="1"/>
    </xf>
    <xf numFmtId="0" fontId="30" fillId="34" borderId="32" xfId="0" applyFont="1" applyFill="1" applyBorder="1" applyAlignment="1">
      <alignment horizontal="center" vertical="center" wrapText="1"/>
    </xf>
    <xf numFmtId="0" fontId="30" fillId="34" borderId="33" xfId="0" applyFont="1" applyFill="1" applyBorder="1" applyAlignment="1">
      <alignment horizontal="center" vertical="center" wrapText="1"/>
    </xf>
    <xf numFmtId="0" fontId="30" fillId="34" borderId="34" xfId="0" applyFont="1" applyFill="1" applyBorder="1" applyAlignment="1">
      <alignment horizontal="center" vertical="center" wrapText="1"/>
    </xf>
    <xf numFmtId="0" fontId="30" fillId="34" borderId="35" xfId="0" applyFont="1" applyFill="1" applyBorder="1" applyAlignment="1">
      <alignment horizontal="center" vertical="center" wrapText="1"/>
    </xf>
    <xf numFmtId="164" fontId="26" fillId="36" borderId="36" xfId="63" applyNumberFormat="1" applyFont="1" applyFill="1" applyBorder="1" applyAlignment="1">
      <alignment horizontal="left" vertical="center"/>
      <protection/>
    </xf>
    <xf numFmtId="164" fontId="26" fillId="36" borderId="37" xfId="63" applyNumberFormat="1" applyFont="1" applyFill="1" applyBorder="1" applyAlignment="1">
      <alignment horizontal="left" vertical="center"/>
      <protection/>
    </xf>
    <xf numFmtId="164" fontId="26" fillId="36" borderId="0" xfId="63" applyNumberFormat="1" applyFont="1" applyFill="1" applyBorder="1" applyAlignment="1">
      <alignment horizontal="left" vertical="center"/>
      <protection/>
    </xf>
    <xf numFmtId="164" fontId="26" fillId="36" borderId="11" xfId="63" applyNumberFormat="1" applyFont="1" applyFill="1" applyBorder="1" applyAlignment="1">
      <alignment horizontal="left" vertical="center"/>
      <protection/>
    </xf>
    <xf numFmtId="0" fontId="25" fillId="34" borderId="38" xfId="64" applyNumberFormat="1" applyFont="1" applyFill="1" applyBorder="1" applyAlignment="1">
      <alignment horizontal="center" vertical="center"/>
      <protection/>
    </xf>
    <xf numFmtId="0" fontId="25" fillId="34" borderId="39" xfId="64" applyNumberFormat="1" applyFont="1" applyFill="1" applyBorder="1" applyAlignment="1">
      <alignment horizontal="center" vertical="center"/>
      <protection/>
    </xf>
    <xf numFmtId="0" fontId="25" fillId="34" borderId="40" xfId="64" applyNumberFormat="1" applyFont="1" applyFill="1" applyBorder="1" applyAlignment="1">
      <alignment horizontal="center" vertical="center"/>
      <protection/>
    </xf>
    <xf numFmtId="0" fontId="0" fillId="41" borderId="11" xfId="0" applyFill="1" applyBorder="1" applyAlignment="1">
      <alignment horizontal="center"/>
    </xf>
    <xf numFmtId="0" fontId="16" fillId="34" borderId="0" xfId="57" applyFont="1" applyFill="1" applyBorder="1" applyAlignment="1">
      <alignment horizontal="center" vertical="center"/>
      <protection/>
    </xf>
    <xf numFmtId="164" fontId="12" fillId="37" borderId="0" xfId="63" applyNumberFormat="1" applyFont="1" applyFill="1" applyBorder="1" applyAlignment="1">
      <alignment horizontal="center" vertical="center"/>
      <protection/>
    </xf>
    <xf numFmtId="0" fontId="11" fillId="42" borderId="10" xfId="57" applyFont="1" applyFill="1" applyBorder="1" applyAlignment="1">
      <alignment horizontal="center" vertical="center"/>
      <protection/>
    </xf>
    <xf numFmtId="0" fontId="11" fillId="42" borderId="0" xfId="57" applyFont="1" applyFill="1" applyBorder="1" applyAlignment="1">
      <alignment horizontal="center" vertical="center"/>
      <protection/>
    </xf>
    <xf numFmtId="0" fontId="11" fillId="42" borderId="11" xfId="57" applyFont="1" applyFill="1" applyBorder="1" applyAlignment="1">
      <alignment horizontal="center" vertical="center"/>
      <protection/>
    </xf>
    <xf numFmtId="0" fontId="17" fillId="34" borderId="0" xfId="57" applyFont="1" applyFill="1" applyBorder="1" applyAlignment="1">
      <alignment horizontal="center" vertical="center"/>
      <protection/>
    </xf>
    <xf numFmtId="0" fontId="37" fillId="37" borderId="41" xfId="0" applyFont="1" applyFill="1" applyBorder="1" applyAlignment="1">
      <alignment horizontal="center" vertical="center"/>
    </xf>
    <xf numFmtId="0" fontId="37" fillId="37" borderId="42" xfId="0" applyFont="1" applyFill="1" applyBorder="1" applyAlignment="1">
      <alignment horizontal="center" vertical="center"/>
    </xf>
    <xf numFmtId="0" fontId="74" fillId="43" borderId="0" xfId="62" applyFont="1" applyFill="1" applyAlignment="1">
      <alignment horizontal="center" vertical="center" wrapText="1"/>
      <protection/>
    </xf>
  </cellXfs>
  <cellStyles count="6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Lien hypertexte 5" xfId="49"/>
    <cellStyle name="Followed Hyperlink" xfId="50"/>
    <cellStyle name="Comma" xfId="51"/>
    <cellStyle name="Comma [0]" xfId="52"/>
    <cellStyle name="Currency" xfId="53"/>
    <cellStyle name="Currency [0]" xfId="54"/>
    <cellStyle name="Neutre" xfId="55"/>
    <cellStyle name="Normal 2" xfId="56"/>
    <cellStyle name="Normal 2 2" xfId="57"/>
    <cellStyle name="Normal 2 2 2" xfId="58"/>
    <cellStyle name="Normal 4" xfId="59"/>
    <cellStyle name="Normal 4 3" xfId="60"/>
    <cellStyle name="Normal 6" xfId="61"/>
    <cellStyle name="Normal_Comparer recettes 2009 OK" xfId="62"/>
    <cellStyle name="Normal_Comparer recettes 2009 OK 2" xfId="63"/>
    <cellStyle name="Normal_Forum Marais 15 09 2001" xfId="64"/>
    <cellStyle name="Percent" xfId="65"/>
    <cellStyle name="Satisfaisant" xfId="66"/>
    <cellStyle name="Sortie" xfId="67"/>
    <cellStyle name="Texte explicatif" xfId="68"/>
    <cellStyle name="Titre" xfId="69"/>
    <cellStyle name="Titre 1" xfId="70"/>
    <cellStyle name="Titre 2" xfId="71"/>
    <cellStyle name="Titre 3" xfId="72"/>
    <cellStyle name="Titre 4" xfId="73"/>
    <cellStyle name="Total" xfId="74"/>
    <cellStyle name="Vérification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EBOUCHER\Mes%20documents\A%20LE%20ROUZIC\2%20SAUVEGARDE%20B%20menus%20et%20recettes\2%20Recettes%20AFPA\fiches%20techniques%20%20%20LISTES%20%20ALFABETIQUE\Assiette%20de%20charcuterie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Documents%20certification%202004\01%20CUISINIER\Documents\Gestion%20Fiches\Plats%20chauds%20&#233;labor&#233;s%2019-12-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el\AppData\Local\Temp\fich_recettes_fevrier_2014\fich_fab_b3_2009%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%20ROUZIC\Mes%20documents\1%20SAUVEGARDE%20A%20en%20cours%20et%20fonctionnement\1%20Diagrammes%20de%20Gantt\Diagr%202%20aide%20ok\spac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iette Charcuterie"/>
      <sheetName val="A3_AFPA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guillette de boeuf braisée"/>
      <sheetName val="Blanquette d'agneau"/>
      <sheetName val="Blanquette de dinde"/>
      <sheetName val="Blanquette de veau à l'ancienne"/>
      <sheetName val="Boeuf braisé bourguignonne"/>
      <sheetName val="Carbonade flamande"/>
      <sheetName val="Cassoulet toulousain"/>
      <sheetName val="Choucroute"/>
      <sheetName val="Civet de chevreuil"/>
      <sheetName val="Civet de lièvre"/>
      <sheetName val="Coq au vin"/>
      <sheetName val="Côtes d'agneau panée"/>
      <sheetName val="Côte de porc charcutière"/>
      <sheetName val="Côte de veau grand-mère"/>
      <sheetName val="Côte de veau pojarski"/>
      <sheetName val="Côte de veau vallée d'auge"/>
      <sheetName val="Cuisse de poulet duroc"/>
      <sheetName val="Curry d'agneau"/>
      <sheetName val="Entrecôte Bercy"/>
      <sheetName val="Escalope de dinde au basilic"/>
      <sheetName val="Escalope de veau à la crème"/>
      <sheetName val="Escalope de veau hongroise"/>
      <sheetName val="Escalope de veau milanaise"/>
      <sheetName val="Escaloppe de veau viennoise"/>
      <sheetName val="Estouffade bourguignonne"/>
      <sheetName val="Estouffade de boeuf provençale"/>
      <sheetName val="Filet de boeuf à la ficelle"/>
      <sheetName val="Filet de canard au raifort"/>
      <sheetName val="Filet de canard aux airelles"/>
      <sheetName val="Flet de canard petite mariée"/>
      <sheetName val="Filet de veau au roquefort"/>
      <sheetName val="Fricandeau de veau"/>
      <sheetName val="Fricassée d'agneau à l'ancienne"/>
      <sheetName val="Fricassée d'agneau au curcuma"/>
      <sheetName val="Fricassée d'ageau concombre"/>
      <sheetName val="Fricassée de lapin au paprika"/>
      <sheetName val="Fricassée de porc aux pruneaux"/>
      <sheetName val="Fricassée de veau à l'estragon"/>
      <sheetName val="Fricassée de veau primeurs"/>
      <sheetName val="Fricassée de volaille au curry"/>
      <sheetName val="Fricassée de volaille moldave"/>
      <sheetName val="Gibelote de lapin de garenne"/>
      <sheetName val="Goulash hongroise"/>
      <sheetName val="Grenadin de veau Zingara"/>
      <sheetName val="Hachis parmentier"/>
      <sheetName val="Longe de veau braisée"/>
      <sheetName val="Magret de canard à l'orange"/>
      <sheetName val="Médaillon de porc au gingembre"/>
      <sheetName val="Médaillon de porc Normande"/>
      <sheetName val="Navarin d'agneau"/>
      <sheetName val="Noisette d'agneau crème d'ail"/>
      <sheetName val="Osso bucco"/>
      <sheetName val="Paëlla"/>
      <sheetName val="Paupiette de veau maillot"/>
      <sheetName val="Pavé boeuf au poivre"/>
      <sheetName val="Petit salé aux lentilles"/>
      <sheetName val="Petite marmite Henry IV"/>
      <sheetName val="Petits filets Strogonoff"/>
      <sheetName val="Pot-au-feu"/>
      <sheetName val="Potée auvergnate"/>
      <sheetName val="Poularde pochée"/>
      <sheetName val="Poulet chasseur"/>
      <sheetName val="Queue de boeuf Oxtail"/>
      <sheetName val="Rable de lapin dijonnaise"/>
      <sheetName val="Sauté d'agneau bretonne"/>
      <sheetName val="Sauté de boeuf"/>
      <sheetName val="Sauté de chevreuil G.Veneur"/>
      <sheetName val="Sauté de veau aux poivrons"/>
      <sheetName val="Sauté de veau marengo"/>
      <sheetName val="Steack au poivre"/>
      <sheetName val="Suprême de volaille renaissance"/>
      <sheetName val="Tournedos à l'arlésienne"/>
      <sheetName val="Tournedos beaugency"/>
      <sheetName val="Tournedos Rossini"/>
      <sheetName val="Tournedos sauté bordelaise"/>
      <sheetName val="Tendron de veau braisé"/>
      <sheetName val="Cervelle d'agneau grenobloise"/>
      <sheetName val="Cervelle de veau à l'anglaise"/>
      <sheetName val="Cervelle de veau maréchal"/>
      <sheetName val="Cervelle de veau niçoise"/>
      <sheetName val="Coeur de veau braisé"/>
      <sheetName val="Foie de veau lyonnaise"/>
      <sheetName val="Foie de voie provençale"/>
      <sheetName val="Foie de veau à l'anglaise"/>
      <sheetName val="Foie de veau à l'italienne"/>
      <sheetName val="Langue de veau Sce piquante"/>
      <sheetName val="Pieds de porc poulette"/>
      <sheetName val="Ris de veau bonne maman"/>
      <sheetName val="Ris de veau braisé"/>
      <sheetName val="Ris de veau braisés rachel"/>
      <sheetName val="Ris de veau surcouf"/>
      <sheetName val="Rognon de veau Madère"/>
      <sheetName val="Rognon de veau Baugé"/>
      <sheetName val="Rognon veau Bérrichonne"/>
      <sheetName val="Rognon de veau Montpensier"/>
      <sheetName val="Tête de veau gribiche"/>
      <sheetName val="Tête de veau ravigote"/>
      <sheetName val="Tripes à la mode de Caen"/>
      <sheetName val="Ailerons de raie aux câpres"/>
      <sheetName val="Barbue véronique"/>
      <sheetName val="Calamars farcis"/>
      <sheetName val="Darne de colin beurre fondu"/>
      <sheetName val="Darne de colin grenobloise"/>
      <sheetName val="Darne de saumon beurre blanc"/>
      <sheetName val="Darne de saumon claremont"/>
      <sheetName val="Dorade braisée bercy"/>
      <sheetName val="Dos de cabillaud aux pignons"/>
      <sheetName val="Dos de saumon à l'unilatérale"/>
      <sheetName val="Filet de cabillaud dugléré"/>
      <sheetName val="Filet de merlan doria"/>
      <sheetName val="Filet de sole bonne femme"/>
      <sheetName val="Filet de sole dieppoise"/>
      <sheetName val="Limande grenobloise"/>
      <sheetName val="Lotte à l'américaine"/>
      <sheetName val="Merlan à l'anglaise"/>
      <sheetName val="Moules à l'indienne"/>
      <sheetName val="Moules bonne femme"/>
      <sheetName val="Moules marinière"/>
      <sheetName val="Moules poulette"/>
      <sheetName val="Papillotte de colin maltaise"/>
      <sheetName val="Papillotte de St Jacques"/>
      <sheetName val="Papillotte de St Pierre basilic"/>
      <sheetName val="Papillotte de truite saumonée"/>
      <sheetName val="Sandre bourguignonne"/>
      <sheetName val="Sole meunière"/>
      <sheetName val="Thon braisé provençale"/>
      <sheetName val="Truite au riesling"/>
      <sheetName val="Truites aux amandes"/>
      <sheetName val="Truite pochée beurre blanc"/>
      <sheetName val="Truite pochée beurre fondu"/>
      <sheetName val="Turbot braisé arlésienne"/>
      <sheetName val="Turbot sauce hollandaise"/>
      <sheetName val="Turbot sauce maltaise"/>
      <sheetName val="Vierge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e d'emploi"/>
      <sheetName val="Modèle compta sans % pertes"/>
      <sheetName val="Modèle compta avec % pertes"/>
      <sheetName val="Modèle compta avec % pertes (2"/>
      <sheetName val="Recette avec graphique"/>
      <sheetName val="Vocabulaire"/>
      <sheetName val="Numérot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ivi d'activité"/>
      <sheetName val="Archive"/>
      <sheetName val="Données roadmap"/>
      <sheetName val="Rapport d'activité"/>
      <sheetName val="Roadmap"/>
      <sheetName val="Feuil1"/>
      <sheetName val="Aide"/>
    </sheetNames>
    <sheetDataSet>
      <sheetData sheetId="0">
        <row r="15">
          <cell r="D15" t="str">
            <v>Suivi d'activité</v>
          </cell>
        </row>
        <row r="20">
          <cell r="E20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M46" sqref="M46"/>
    </sheetView>
  </sheetViews>
  <sheetFormatPr defaultColWidth="11.421875" defaultRowHeight="15"/>
  <cols>
    <col min="1" max="1" width="3.7109375" style="0" customWidth="1"/>
    <col min="2" max="15" width="11.7109375" style="0" customWidth="1"/>
  </cols>
  <sheetData>
    <row r="1" spans="1:15" ht="15.75" thickBot="1">
      <c r="A1" s="3">
        <v>3</v>
      </c>
      <c r="B1" s="3">
        <v>11</v>
      </c>
      <c r="C1" s="3">
        <v>11</v>
      </c>
      <c r="D1" s="3">
        <v>11</v>
      </c>
      <c r="E1" s="3">
        <v>11</v>
      </c>
      <c r="F1" s="3">
        <v>11</v>
      </c>
      <c r="G1" s="3">
        <v>11</v>
      </c>
      <c r="H1" s="3">
        <v>11</v>
      </c>
      <c r="I1" s="3">
        <v>11</v>
      </c>
      <c r="J1" s="3">
        <v>11</v>
      </c>
      <c r="K1" s="3">
        <v>11</v>
      </c>
      <c r="L1" s="3">
        <v>11</v>
      </c>
      <c r="M1" s="3">
        <v>11</v>
      </c>
      <c r="N1" s="3">
        <v>11</v>
      </c>
      <c r="O1" s="13" t="s">
        <v>19</v>
      </c>
    </row>
    <row r="2" spans="1:14" ht="15">
      <c r="A2" s="58" t="s">
        <v>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5.75" thickBot="1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ht="23.25">
      <c r="A4" s="14"/>
      <c r="B4" s="62" t="s">
        <v>21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23.25">
      <c r="A5" s="14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</row>
    <row r="6" ht="15.75" thickBot="1"/>
    <row r="7" spans="1:14" ht="15">
      <c r="A7" s="64" t="s">
        <v>2</v>
      </c>
      <c r="B7" s="66" t="s">
        <v>31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70">
        <v>2</v>
      </c>
    </row>
    <row r="8" spans="1:14" ht="15">
      <c r="A8" s="65"/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71"/>
    </row>
    <row r="9" spans="1:14" ht="20.25">
      <c r="A9" s="88"/>
      <c r="B9" s="52" t="s">
        <v>16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4"/>
    </row>
    <row r="10" spans="1:14" ht="15">
      <c r="A10" s="88"/>
      <c r="B10" s="55" t="s">
        <v>32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7"/>
    </row>
    <row r="11" spans="1:14" ht="15">
      <c r="A11" s="88"/>
      <c r="B11" s="55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7"/>
    </row>
    <row r="12" spans="1:14" ht="15">
      <c r="A12" s="88"/>
      <c r="B12" s="55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7"/>
    </row>
    <row r="13" spans="1:14" ht="15">
      <c r="A13" s="88"/>
      <c r="B13" s="5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7"/>
    </row>
    <row r="14" spans="1:14" ht="15">
      <c r="A14" s="88"/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</row>
    <row r="15" spans="1:14" ht="15">
      <c r="A15" s="88"/>
      <c r="B15" s="6"/>
      <c r="C15" s="7"/>
      <c r="D15" s="7"/>
      <c r="E15" s="7"/>
      <c r="F15" s="7"/>
      <c r="G15" s="7"/>
      <c r="H15" s="7"/>
      <c r="I15" s="7"/>
      <c r="J15" s="7"/>
      <c r="K15" s="7"/>
      <c r="L15" s="89" t="s">
        <v>1</v>
      </c>
      <c r="M15" s="89"/>
      <c r="N15" s="8"/>
    </row>
    <row r="16" spans="1:14" ht="18">
      <c r="A16" s="88"/>
      <c r="B16" s="6"/>
      <c r="C16" s="7"/>
      <c r="D16" s="7"/>
      <c r="E16" s="7"/>
      <c r="F16" s="7"/>
      <c r="G16" s="7"/>
      <c r="H16" s="7"/>
      <c r="I16" s="7"/>
      <c r="J16" s="4"/>
      <c r="K16" s="20" t="s">
        <v>33</v>
      </c>
      <c r="L16" s="90">
        <v>2.4</v>
      </c>
      <c r="M16" s="90"/>
      <c r="N16" s="8"/>
    </row>
    <row r="17" spans="1:14" ht="15">
      <c r="A17" s="88"/>
      <c r="B17" s="31"/>
      <c r="C17" s="32"/>
      <c r="D17" s="32"/>
      <c r="E17" s="32"/>
      <c r="F17" s="7"/>
      <c r="G17" s="7"/>
      <c r="H17" s="7"/>
      <c r="I17" s="7"/>
      <c r="J17" s="7"/>
      <c r="K17" s="33"/>
      <c r="L17" s="90"/>
      <c r="M17" s="90"/>
      <c r="N17" s="8"/>
    </row>
    <row r="18" spans="1:14" ht="15">
      <c r="A18" s="88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8">
      <c r="A19" s="88"/>
      <c r="B19" s="6"/>
      <c r="C19" s="7"/>
      <c r="D19" s="7"/>
      <c r="E19" s="7"/>
      <c r="F19" s="12" t="s">
        <v>23</v>
      </c>
      <c r="G19" s="34" t="s">
        <v>6</v>
      </c>
      <c r="H19" s="34" t="s">
        <v>7</v>
      </c>
      <c r="I19" s="35" t="s">
        <v>8</v>
      </c>
      <c r="J19" s="34" t="s">
        <v>9</v>
      </c>
      <c r="K19" s="34" t="s">
        <v>24</v>
      </c>
      <c r="L19" s="7"/>
      <c r="M19" s="7"/>
      <c r="N19" s="8"/>
    </row>
    <row r="20" spans="1:14" ht="18">
      <c r="A20" s="88"/>
      <c r="B20" s="6"/>
      <c r="C20" s="7"/>
      <c r="D20" s="7"/>
      <c r="E20" s="7"/>
      <c r="F20" s="18" t="s">
        <v>34</v>
      </c>
      <c r="G20" s="36">
        <v>0.05</v>
      </c>
      <c r="H20" s="36">
        <v>0.08</v>
      </c>
      <c r="I20" s="36">
        <v>0.11</v>
      </c>
      <c r="J20" s="36">
        <v>0.125</v>
      </c>
      <c r="K20" s="36">
        <v>0.07</v>
      </c>
      <c r="L20" s="19">
        <f>SUM(G20:K20)/COUNTIF(G20:K20,"&gt;0")</f>
        <v>0.087</v>
      </c>
      <c r="M20" s="17" t="s">
        <v>25</v>
      </c>
      <c r="N20" s="8"/>
    </row>
    <row r="21" spans="1:14" ht="18.75">
      <c r="A21" s="88"/>
      <c r="B21" s="6"/>
      <c r="C21" s="7"/>
      <c r="D21" s="7"/>
      <c r="E21" s="7"/>
      <c r="F21" s="20" t="s">
        <v>35</v>
      </c>
      <c r="G21" s="37">
        <f>L16/G20</f>
        <v>47.99999999999999</v>
      </c>
      <c r="H21" s="37">
        <f>L16/H20</f>
        <v>30</v>
      </c>
      <c r="I21" s="37">
        <f>L16/I20</f>
        <v>21.818181818181817</v>
      </c>
      <c r="J21" s="37">
        <f>L16/J20</f>
        <v>19.2</v>
      </c>
      <c r="K21" s="37">
        <f>L16/K20</f>
        <v>34.285714285714285</v>
      </c>
      <c r="L21" s="38" t="s">
        <v>36</v>
      </c>
      <c r="M21" s="17"/>
      <c r="N21" s="8"/>
    </row>
    <row r="22" spans="1:14" ht="18.75">
      <c r="A22" s="88"/>
      <c r="B22" s="39" t="s">
        <v>1</v>
      </c>
      <c r="C22" s="40" t="s">
        <v>37</v>
      </c>
      <c r="D22" s="7"/>
      <c r="E22" s="7"/>
      <c r="F22" s="20"/>
      <c r="G22" s="41"/>
      <c r="H22" s="41"/>
      <c r="I22" s="41"/>
      <c r="J22" s="41"/>
      <c r="K22" s="41"/>
      <c r="L22" s="38"/>
      <c r="M22" s="17"/>
      <c r="N22" s="8"/>
    </row>
    <row r="23" spans="1:14" ht="15">
      <c r="A23" s="88"/>
      <c r="B23" s="91" t="s">
        <v>38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3"/>
    </row>
    <row r="24" spans="1:14" ht="15.75">
      <c r="A24" s="88"/>
      <c r="B24" s="42"/>
      <c r="C24" s="43"/>
      <c r="D24" s="43"/>
      <c r="E24" s="43"/>
      <c r="F24" s="7"/>
      <c r="G24" s="7"/>
      <c r="H24" s="1"/>
      <c r="I24" s="1"/>
      <c r="J24" s="1"/>
      <c r="K24" s="1"/>
      <c r="L24" s="94" t="s">
        <v>0</v>
      </c>
      <c r="M24" s="94"/>
      <c r="N24" s="8"/>
    </row>
    <row r="25" spans="1:14" ht="15.75">
      <c r="A25" s="88"/>
      <c r="B25" s="42"/>
      <c r="C25" s="43"/>
      <c r="D25" s="43"/>
      <c r="E25" s="43"/>
      <c r="F25" s="7"/>
      <c r="G25" s="7"/>
      <c r="H25" s="1"/>
      <c r="I25" s="1"/>
      <c r="J25" s="1"/>
      <c r="K25" s="44" t="s">
        <v>22</v>
      </c>
      <c r="L25" s="95" t="s">
        <v>12</v>
      </c>
      <c r="M25" s="96"/>
      <c r="N25" s="8"/>
    </row>
    <row r="26" spans="1:14" ht="18">
      <c r="A26" s="88"/>
      <c r="B26" s="6"/>
      <c r="C26" s="7"/>
      <c r="D26" s="1"/>
      <c r="E26" s="1"/>
      <c r="F26" s="1"/>
      <c r="G26" s="1"/>
      <c r="H26" s="1"/>
      <c r="I26" s="1"/>
      <c r="J26" s="1"/>
      <c r="K26" s="1"/>
      <c r="L26" s="1"/>
      <c r="M26" s="17"/>
      <c r="N26" s="8"/>
    </row>
    <row r="27" spans="1:14" ht="18.75">
      <c r="A27" s="88"/>
      <c r="B27" s="6"/>
      <c r="C27" s="7"/>
      <c r="D27" s="7"/>
      <c r="E27" s="7"/>
      <c r="F27" s="15" t="s">
        <v>4</v>
      </c>
      <c r="G27" s="16">
        <v>50</v>
      </c>
      <c r="H27" s="16">
        <v>500</v>
      </c>
      <c r="I27" s="16">
        <v>150</v>
      </c>
      <c r="J27" s="16">
        <v>13</v>
      </c>
      <c r="K27" s="16">
        <v>13</v>
      </c>
      <c r="L27" s="1">
        <f>SUM(G27:K27)</f>
        <v>726</v>
      </c>
      <c r="M27" s="17" t="s">
        <v>5</v>
      </c>
      <c r="N27" s="8"/>
    </row>
    <row r="28" spans="1:14" ht="18.75">
      <c r="A28" s="88"/>
      <c r="B28" s="6"/>
      <c r="C28" s="7"/>
      <c r="D28" s="7"/>
      <c r="E28" s="7"/>
      <c r="F28" s="20" t="s">
        <v>39</v>
      </c>
      <c r="G28" s="45">
        <f>G20*G27</f>
        <v>2.5</v>
      </c>
      <c r="H28" s="45">
        <f>H20*H27</f>
        <v>40</v>
      </c>
      <c r="I28" s="45">
        <f>I20*I27</f>
        <v>16.5</v>
      </c>
      <c r="J28" s="45">
        <f>J20*J27</f>
        <v>1.625</v>
      </c>
      <c r="K28" s="45">
        <f>K20*K27</f>
        <v>0.9100000000000001</v>
      </c>
      <c r="L28" s="1">
        <f>SUM(G28:K28)</f>
        <v>61.535</v>
      </c>
      <c r="M28" s="17" t="str">
        <f>L25</f>
        <v>Kg</v>
      </c>
      <c r="N28" s="8"/>
    </row>
    <row r="29" spans="1:14" ht="15">
      <c r="A29" s="88"/>
      <c r="B29" s="6"/>
      <c r="C29" s="7"/>
      <c r="D29" s="7"/>
      <c r="E29" s="7"/>
      <c r="F29" s="7"/>
      <c r="G29" s="21" t="str">
        <f>L25</f>
        <v>Kg</v>
      </c>
      <c r="H29" s="21" t="str">
        <f>L25</f>
        <v>Kg</v>
      </c>
      <c r="I29" s="21" t="str">
        <f>L25</f>
        <v>Kg</v>
      </c>
      <c r="J29" s="21" t="str">
        <f>L25</f>
        <v>Kg</v>
      </c>
      <c r="K29" s="21" t="str">
        <f>L25</f>
        <v>Kg</v>
      </c>
      <c r="L29" s="7"/>
      <c r="M29" s="46"/>
      <c r="N29" s="8"/>
    </row>
    <row r="30" spans="1:14" ht="18">
      <c r="A30" s="88"/>
      <c r="B30" s="2"/>
      <c r="C30" s="22" t="s">
        <v>10</v>
      </c>
      <c r="D30" s="23">
        <v>50</v>
      </c>
      <c r="E30" s="24" t="s">
        <v>3</v>
      </c>
      <c r="F30" s="4"/>
      <c r="G30" s="4"/>
      <c r="H30" s="7"/>
      <c r="I30" s="7"/>
      <c r="J30" s="7"/>
      <c r="K30" s="7"/>
      <c r="L30" s="7"/>
      <c r="M30" s="46"/>
      <c r="N30" s="8"/>
    </row>
    <row r="31" spans="1:14" ht="18">
      <c r="A31" s="88"/>
      <c r="B31" s="6"/>
      <c r="C31" s="7"/>
      <c r="D31" s="7"/>
      <c r="E31" s="7"/>
      <c r="F31" s="20" t="s">
        <v>11</v>
      </c>
      <c r="G31" s="25">
        <f>G28/(100-D30)*100</f>
        <v>5</v>
      </c>
      <c r="H31" s="25">
        <f>H28/(100-D30)*100</f>
        <v>80</v>
      </c>
      <c r="I31" s="25">
        <f>I28/(100-D30)*100</f>
        <v>33</v>
      </c>
      <c r="J31" s="25">
        <f>J28/(100-D30)*100</f>
        <v>3.25</v>
      </c>
      <c r="K31" s="25">
        <f>K28/(100-D30)*100</f>
        <v>1.8200000000000005</v>
      </c>
      <c r="L31" s="1">
        <f>SUM(G31:K31)</f>
        <v>123.07000000000001</v>
      </c>
      <c r="M31" s="17" t="str">
        <f>L25</f>
        <v>Kg</v>
      </c>
      <c r="N31" s="8"/>
    </row>
    <row r="32" spans="1:14" ht="18">
      <c r="A32" s="88"/>
      <c r="B32" s="6"/>
      <c r="C32" s="7"/>
      <c r="D32" s="7"/>
      <c r="E32" s="7"/>
      <c r="F32" s="20"/>
      <c r="G32" s="26" t="str">
        <f>L25</f>
        <v>Kg</v>
      </c>
      <c r="H32" s="26" t="str">
        <f>L25</f>
        <v>Kg</v>
      </c>
      <c r="I32" s="26" t="str">
        <f>L25</f>
        <v>Kg</v>
      </c>
      <c r="J32" s="26" t="str">
        <f>L25</f>
        <v>Kg</v>
      </c>
      <c r="K32" s="26" t="str">
        <f>L25</f>
        <v>Kg</v>
      </c>
      <c r="L32" s="1"/>
      <c r="M32" s="17"/>
      <c r="N32" s="8"/>
    </row>
    <row r="33" spans="1:14" ht="15.75">
      <c r="A33" s="88"/>
      <c r="B33" s="47" t="s">
        <v>3</v>
      </c>
      <c r="C33" s="30" t="s">
        <v>28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18.75">
      <c r="A34" s="88"/>
      <c r="B34" s="50" t="s">
        <v>0</v>
      </c>
      <c r="C34" s="51" t="s">
        <v>26</v>
      </c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/>
    </row>
    <row r="35" spans="1:14" ht="18.75">
      <c r="A35" s="88"/>
      <c r="B35" s="5"/>
      <c r="C35" s="95" t="s">
        <v>12</v>
      </c>
      <c r="D35" s="96"/>
      <c r="E35" s="29"/>
      <c r="F35" s="95" t="s">
        <v>14</v>
      </c>
      <c r="G35" s="96"/>
      <c r="H35" s="29"/>
      <c r="I35" s="95" t="s">
        <v>27</v>
      </c>
      <c r="J35" s="96"/>
      <c r="K35" s="29"/>
      <c r="L35" s="95" t="s">
        <v>15</v>
      </c>
      <c r="M35" s="96"/>
      <c r="N35" s="9"/>
    </row>
    <row r="36" spans="1:14" ht="18.75">
      <c r="A36" s="88"/>
      <c r="B36" s="5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9"/>
    </row>
    <row r="37" spans="1:14" ht="15" customHeight="1">
      <c r="A37" s="88"/>
      <c r="B37" s="75" t="s">
        <v>29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7"/>
    </row>
    <row r="38" spans="1:14" ht="15">
      <c r="A38" s="88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80"/>
    </row>
    <row r="39" spans="1:14" ht="15">
      <c r="A39" s="88"/>
      <c r="B39" s="10" t="s">
        <v>17</v>
      </c>
      <c r="C39" s="81" t="str">
        <f ca="1">CELL("nomfichier")</f>
        <v>F:\Bureau\pour UPRT\A ENVOYER\recettes\A RENOMMER\[supreme-volaille.xls]"Postits"a la portion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ht="15">
      <c r="A40" s="88"/>
      <c r="B40" s="11" t="s">
        <v>18</v>
      </c>
      <c r="C40" s="83" t="s">
        <v>30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4"/>
    </row>
    <row r="41" spans="1:14" ht="15.75" thickBot="1">
      <c r="A41" s="88"/>
      <c r="B41" s="85" t="s">
        <v>13</v>
      </c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7"/>
    </row>
    <row r="44" spans="3:10" ht="20.25">
      <c r="C44" s="97" t="s">
        <v>40</v>
      </c>
      <c r="D44" s="97"/>
      <c r="E44" s="97"/>
      <c r="F44" s="97"/>
      <c r="G44" s="97"/>
      <c r="H44" s="97"/>
      <c r="I44" s="97"/>
      <c r="J44" s="97"/>
    </row>
    <row r="45" spans="3:10" ht="20.25">
      <c r="C45" s="97" t="s">
        <v>41</v>
      </c>
      <c r="D45" s="97"/>
      <c r="E45" s="97"/>
      <c r="F45" s="97"/>
      <c r="G45" s="97"/>
      <c r="H45" s="97"/>
      <c r="I45" s="97"/>
      <c r="J45" s="97"/>
    </row>
    <row r="46" spans="3:10" ht="20.25">
      <c r="C46" s="97" t="s">
        <v>42</v>
      </c>
      <c r="D46" s="97"/>
      <c r="E46" s="97"/>
      <c r="F46" s="97"/>
      <c r="G46" s="97"/>
      <c r="H46" s="97"/>
      <c r="I46" s="97"/>
      <c r="J46" s="97"/>
    </row>
    <row r="47" spans="3:10" ht="20.25">
      <c r="C47" s="97" t="s">
        <v>43</v>
      </c>
      <c r="D47" s="97"/>
      <c r="E47" s="97"/>
      <c r="F47" s="97"/>
      <c r="G47" s="97"/>
      <c r="H47" s="97"/>
      <c r="I47" s="97"/>
      <c r="J47" s="97"/>
    </row>
  </sheetData>
  <sheetProtection/>
  <mergeCells count="26">
    <mergeCell ref="C44:J44"/>
    <mergeCell ref="C45:J45"/>
    <mergeCell ref="C46:J46"/>
    <mergeCell ref="C47:J47"/>
    <mergeCell ref="B41:N41"/>
    <mergeCell ref="F35:G35"/>
    <mergeCell ref="I35:J35"/>
    <mergeCell ref="L35:M35"/>
    <mergeCell ref="B37:N38"/>
    <mergeCell ref="C39:N39"/>
    <mergeCell ref="C40:N40"/>
    <mergeCell ref="A9:A41"/>
    <mergeCell ref="B9:N9"/>
    <mergeCell ref="B10:N13"/>
    <mergeCell ref="B14:N14"/>
    <mergeCell ref="L15:M15"/>
    <mergeCell ref="L16:M17"/>
    <mergeCell ref="B23:N23"/>
    <mergeCell ref="L24:M24"/>
    <mergeCell ref="L25:M25"/>
    <mergeCell ref="C35:D35"/>
    <mergeCell ref="A7:A8"/>
    <mergeCell ref="B7:M8"/>
    <mergeCell ref="N7:N8"/>
    <mergeCell ref="A2:N3"/>
    <mergeCell ref="B4:N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Leboucher</dc:creator>
  <cp:keywords/>
  <dc:description/>
  <cp:lastModifiedBy>Joel Leboucher</cp:lastModifiedBy>
  <cp:lastPrinted>2016-12-09T10:06:59Z</cp:lastPrinted>
  <dcterms:created xsi:type="dcterms:W3CDTF">2016-11-23T10:23:51Z</dcterms:created>
  <dcterms:modified xsi:type="dcterms:W3CDTF">2017-02-15T11:43:10Z</dcterms:modified>
  <cp:category/>
  <cp:version/>
  <cp:contentType/>
  <cp:contentStatus/>
</cp:coreProperties>
</file>