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20" windowWidth="9180" windowHeight="4395" tabRatio="864" activeTab="1"/>
  </bookViews>
  <sheets>
    <sheet name="Aide" sheetId="1" r:id="rId1"/>
    <sheet name="CUISSON DES VIANDES 2" sheetId="2" r:id="rId2"/>
  </sheets>
  <definedNames>
    <definedName name="_xlnm.Print_Titles" localSheetId="0">'Aide'!$1:$3</definedName>
    <definedName name="_xlnm.Print_Area" localSheetId="0">'Aide'!$A$1:$S$87</definedName>
    <definedName name="_xlnm.Print_Area" localSheetId="1">'CUISSON DES VIANDES 2'!$A$1:$L$16</definedName>
  </definedNames>
  <calcPr fullCalcOnLoad="1"/>
</workbook>
</file>

<file path=xl/comments1.xml><?xml version="1.0" encoding="utf-8"?>
<comments xmlns="http://schemas.openxmlformats.org/spreadsheetml/2006/main">
  <authors>
    <author>CCR</author>
  </authors>
  <commentList>
    <comment ref="F13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sz val="10"/>
            <rFont val="Arial"/>
            <family val="2"/>
          </rPr>
          <t>L'Auteur à prévu cette recette pour combien de convives</t>
        </r>
      </text>
    </comment>
    <comment ref="O31" authorId="0">
      <text>
        <r>
          <rPr>
            <sz val="10"/>
            <rFont val="Arial"/>
            <family val="2"/>
          </rPr>
          <t>Total à saisir dans la cellule Quant. À dupliquer</t>
        </r>
      </text>
    </comment>
    <comment ref="M35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sz val="10"/>
            <rFont val="Arial"/>
            <family val="2"/>
          </rPr>
          <t xml:space="preserve">La quantité de référence est le poids ou la quantité d'un élément de la recette que vous voulez multiplier; Exp 5Kg de viande dans la colonne </t>
        </r>
        <r>
          <rPr>
            <b/>
            <sz val="10"/>
            <rFont val="Arial"/>
            <family val="2"/>
          </rPr>
          <t xml:space="preserve">BRUT </t>
        </r>
        <r>
          <rPr>
            <sz val="10"/>
            <rFont val="Arial"/>
            <family val="2"/>
          </rPr>
          <t>Auteur</t>
        </r>
      </text>
    </comment>
    <comment ref="L43" authorId="0">
      <text>
        <r>
          <rPr>
            <sz val="10"/>
            <rFont val="Arial"/>
            <family val="2"/>
          </rPr>
          <t xml:space="preserve"> L'Auteur avait fixé sa recette avec 5 Kg de viande; vous avez un poids différent à cuire;toute la recette sera donc respectée et tous les éléments ajustés pour cette nouvelle quantité </t>
        </r>
      </text>
    </comment>
    <comment ref="P43" authorId="0">
      <text>
        <r>
          <rPr>
            <sz val="10"/>
            <rFont val="Arial"/>
            <family val="2"/>
          </rPr>
          <t>Total à saisir dans la cellule NET à fabriquer  police de caractères rouge pour la duplication de la recette</t>
        </r>
      </text>
    </comment>
    <comment ref="M48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<sst xmlns="http://schemas.openxmlformats.org/spreadsheetml/2006/main" count="135" uniqueCount="126">
  <si>
    <t>TF.14</t>
  </si>
  <si>
    <t>VERTICALE</t>
  </si>
  <si>
    <t>INGREDIENTS</t>
  </si>
  <si>
    <t>L</t>
  </si>
  <si>
    <t>TABLEAU DE PREPARATION</t>
  </si>
  <si>
    <t>EAU en litres</t>
  </si>
  <si>
    <t>SEL en grammes</t>
  </si>
  <si>
    <t>CUISSON DES VIANDES</t>
  </si>
  <si>
    <t>ROTI</t>
  </si>
  <si>
    <t xml:space="preserve">VIANDE EN SAUCE </t>
  </si>
  <si>
    <t>VIANDE en kilo</t>
  </si>
  <si>
    <t>80 à 100</t>
  </si>
  <si>
    <t>POIVRE en grammes</t>
  </si>
  <si>
    <t>3 à 4</t>
  </si>
  <si>
    <t>G/AROMATIQUE en kg</t>
  </si>
  <si>
    <t>G/APPELLATION en kg</t>
  </si>
  <si>
    <t>% Perte</t>
  </si>
  <si>
    <r>
      <t>NET</t>
    </r>
    <r>
      <rPr>
        <sz val="7"/>
        <rFont val="Arial"/>
        <family val="2"/>
      </rPr>
      <t xml:space="preserve"> à fabriquer</t>
    </r>
  </si>
  <si>
    <t>Net à fabriquer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</si>
  <si>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</si>
  <si>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</si>
  <si>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</si>
  <si>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</si>
  <si>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</si>
  <si>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</si>
  <si>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</si>
  <si>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</si>
  <si>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</si>
  <si>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</si>
  <si>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</si>
  <si>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</si>
  <si>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</si>
  <si>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</si>
  <si>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</si>
  <si>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</si>
  <si>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</si>
  <si>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</si>
  <si>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leboucher.joel@wanadoo.fr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</si>
  <si>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</si>
  <si>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</si>
  <si>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</si>
  <si>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</si>
  <si>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</si>
  <si>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uivi et 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rogrammation d'</t>
    </r>
    <r>
      <rPr>
        <b/>
        <sz val="11"/>
        <rFont val="Arial"/>
        <family val="2"/>
      </rPr>
      <t>AC</t>
    </r>
    <r>
      <rPr>
        <sz val="11"/>
        <rFont val="Arial"/>
        <family val="2"/>
      </rPr>
      <t xml:space="preserve">tivités en 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</si>
  <si>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</si>
  <si>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Que faut-il saisir</t>
  </si>
  <si>
    <t>votre poids ou quantité à fabriquer</t>
  </si>
  <si>
    <t>cellule H11</t>
  </si>
  <si>
    <t>colonne G vos pourcentages de pertes en cuisson si vous les connaissez pour obtenir un poids net assiette; sinion RIEN</t>
  </si>
  <si>
    <t>Informations</t>
  </si>
  <si>
    <t>l'Auteur à prévu sa recette pour 100</t>
  </si>
  <si>
    <t>Net Auteur</t>
  </si>
  <si>
    <t>poids total de la recette prévue par l'auteur</t>
  </si>
  <si>
    <t>poids d'une portion prévue par l'auteur</t>
  </si>
  <si>
    <t>Mater</t>
  </si>
  <si>
    <t>Prim</t>
  </si>
  <si>
    <t>Adul</t>
  </si>
  <si>
    <t>Foyer</t>
  </si>
  <si>
    <t>AIDE A LA DÉCISION</t>
  </si>
  <si>
    <t xml:space="preserve">saisissez vos grammages </t>
  </si>
  <si>
    <t xml:space="preserve"> saisissez vos Effectifs</t>
  </si>
  <si>
    <t>Recette auteur  prévue pour:</t>
  </si>
  <si>
    <t>cellule B37</t>
  </si>
  <si>
    <t>cellules</t>
  </si>
  <si>
    <t>G37</t>
  </si>
  <si>
    <t>G38</t>
  </si>
  <si>
    <t>TOTAL à saisir dans la cellule</t>
  </si>
  <si>
    <t>H11</t>
  </si>
  <si>
    <t>Autre possibilité</t>
  </si>
  <si>
    <t>Aide   Fiches de fabrications  AFPA  2004</t>
  </si>
  <si>
    <t>cellule C11</t>
  </si>
  <si>
    <t>cellule G35</t>
  </si>
  <si>
    <t>H37</t>
  </si>
  <si>
    <t>I7</t>
  </si>
  <si>
    <t>J37</t>
  </si>
  <si>
    <t>H38</t>
  </si>
  <si>
    <t>I8</t>
  </si>
  <si>
    <t>J38</t>
  </si>
  <si>
    <t>Aide à la décision pour la recette complète avec garniture et sauce s'il y en a</t>
  </si>
  <si>
    <t>J35</t>
  </si>
  <si>
    <t>VOTRE Poids brut</t>
  </si>
  <si>
    <t>Auteur colonne C</t>
  </si>
  <si>
    <t xml:space="preserve">Produit poids BRUT </t>
  </si>
  <si>
    <t xml:space="preserve">Exemple Côtes de porc cellule D13 </t>
  </si>
  <si>
    <t>l'auteur à prévu sa recette pour 16 Kg de cotes de porc; je n'ai que 5 Kg de côtes de porc à cuire</t>
  </si>
  <si>
    <t>E39</t>
  </si>
  <si>
    <t>G39</t>
  </si>
  <si>
    <t>J39</t>
  </si>
  <si>
    <t>ATTENTION</t>
  </si>
  <si>
    <t>AVANT toutes saisies vérifiez si les cellules contiennent des formules</t>
  </si>
  <si>
    <t>Colonnes avec des formules :</t>
  </si>
  <si>
    <t>B</t>
  </si>
  <si>
    <t>C</t>
  </si>
  <si>
    <t>H</t>
  </si>
  <si>
    <t>I</t>
  </si>
  <si>
    <t>J</t>
  </si>
  <si>
    <t>Affichage des documents : Zoom 75%</t>
  </si>
  <si>
    <t>Joël LEBOUCHER</t>
  </si>
  <si>
    <t>Documents complémentaires</t>
  </si>
  <si>
    <t xml:space="preserve">Juste pour le plaisir : </t>
  </si>
  <si>
    <t>et pour vous donner envie de créer : questionnaires d'amélioration recettes</t>
  </si>
  <si>
    <t>CUISINE CENTRALE DE ROCHEFORT SUR MER</t>
  </si>
  <si>
    <t>Chapitre</t>
  </si>
  <si>
    <t>TECHNIQUES DE FABRICATION</t>
  </si>
  <si>
    <t xml:space="preserve">Créé le 23/03/2008  </t>
  </si>
  <si>
    <t>Dernière mise à jour :</t>
  </si>
  <si>
    <t xml:space="preserve"> 16 Mars 2008 :</t>
  </si>
  <si>
    <t>Remplace page</t>
  </si>
  <si>
    <t>Du ::</t>
  </si>
  <si>
    <t>Couleur document:BLANC</t>
  </si>
  <si>
    <t>Source</t>
  </si>
  <si>
    <t>AFPA RENNES</t>
  </si>
  <si>
    <t xml:space="preserve">Validé par : </t>
  </si>
  <si>
    <t>Champ d’application ou circuit</t>
  </si>
  <si>
    <t>Cadre NOIR</t>
  </si>
  <si>
    <t xml:space="preserve">SUJET </t>
  </si>
  <si>
    <t>COMMENT</t>
  </si>
  <si>
    <t>Page N°</t>
  </si>
  <si>
    <t>AUTEUR</t>
  </si>
  <si>
    <t>AFPA</t>
  </si>
  <si>
    <t>NOTEZ BIEN</t>
  </si>
  <si>
    <t>Depuis la version 2004  les modèles de fiches ont évolué.</t>
  </si>
  <si>
    <t xml:space="preserve">Cet aide pour fiches de fabrication AFPA 2004 concerne les fiches 1 </t>
  </si>
  <si>
    <t>Les fiches 2 sont de présentation différente; a vous de choisir le modèle qui vous convient</t>
  </si>
  <si>
    <t>Quant.de Référence \    /  Quant.à dupliquer</t>
  </si>
  <si>
    <t>CCR 6 – 16 17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</si>
</sst>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&quot; %&quot;"/>
    <numFmt numFmtId="167" formatCode="0.0%"/>
    <numFmt numFmtId="168" formatCode="&quot;Poids portion&quot;\ 0.000&quot; Kg&quot;"/>
    <numFmt numFmtId="169" formatCode="0.000&quot;Kg&quot;"/>
    <numFmt numFmtId="170" formatCode="0.0&quot; %&quot;"/>
    <numFmt numFmtId="171" formatCode="dddd\ d\ mmmm\ yyyy"/>
    <numFmt numFmtId="172" formatCode="0.0&quot;Kg&quot;"/>
    <numFmt numFmtId="173" formatCode="dddd\-d\-mmm\-yy\ \-\ hh:mm"/>
    <numFmt numFmtId="174" formatCode="0\°\C"/>
    <numFmt numFmtId="175" formatCode="0&quot; largeur&quot;"/>
    <numFmt numFmtId="176" formatCode="0.00&quot; large&quot;"/>
    <numFmt numFmtId="177" formatCode="h&quot;h&quot;mm"/>
    <numFmt numFmtId="178" formatCode="_-* #,##0.00\ _€_-;\-* #,##0.00\ _€_-;_-* \-??\ _€_-;_-@_-"/>
    <numFmt numFmtId="179" formatCode="h\hmm"/>
    <numFmt numFmtId="180" formatCode="0.00&quot;Kg&quot;"/>
    <numFmt numFmtId="181" formatCode="0&quot; Gastro&quot;"/>
    <numFmt numFmtId="182" formatCode="&quot;+ &quot;0.0;&quot;- &quot;0.0"/>
    <numFmt numFmtId="183" formatCode="0&quot; GN&quot;"/>
    <numFmt numFmtId="184" formatCode="0.0&quot; GN&quot;"/>
    <numFmt numFmtId="185" formatCode="0&quot; Grilles&quot;"/>
    <numFmt numFmtId="186" formatCode="0.0\L"/>
    <numFmt numFmtId="187" formatCode="0.0&quot; Fois&quot;"/>
    <numFmt numFmtId="188" formatCode="0.00&quot; L&quot;"/>
    <numFmt numFmtId="189" formatCode="0\%"/>
    <numFmt numFmtId="190" formatCode="0.00&quot; Kg/L&quot;"/>
    <numFmt numFmtId="191" formatCode="0.000&quot; Kg&quot;"/>
    <numFmt numFmtId="192" formatCode="0&quot;Kg&quot;"/>
    <numFmt numFmtId="193" formatCode="0&quot;  Clients&quot;"/>
    <numFmt numFmtId="194" formatCode="0&quot;  Parts Adultes&quot;"/>
    <numFmt numFmtId="195" formatCode="0.00&quot; Kg Net&quot;"/>
    <numFmt numFmtId="196" formatCode="0.000&quot; L&quot;"/>
    <numFmt numFmtId="197" formatCode="0.0&quot; L&quot;"/>
    <numFmt numFmtId="198" formatCode="0.0&quot; Kg&quot;"/>
    <numFmt numFmtId="199" formatCode="d\ mmmm\ yyyy"/>
    <numFmt numFmtId="200" formatCode="#,##0.00&quot; €&quot;"/>
    <numFmt numFmtId="201" formatCode="0.00&quot; Kg&quot;"/>
    <numFmt numFmtId="202" formatCode="&quot;Poids portion &quot;0.000&quot; Kg&quot;"/>
    <numFmt numFmtId="203" formatCode="_-* #,##0.00&quot; €&quot;_-;\-* #,##0.00&quot; €&quot;_-;_-* \-??&quot; €&quot;_-;_-@_-"/>
    <numFmt numFmtId="204" formatCode="0.0000"/>
    <numFmt numFmtId="205" formatCode="0000"/>
    <numFmt numFmtId="206" formatCode="[h]\Hmm"/>
    <numFmt numFmtId="207" formatCode="0&quot; °&quot;"/>
  </numFmts>
  <fonts count="6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8"/>
      <color indexed="5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54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u val="single"/>
      <sz val="16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color indexed="17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double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double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3" borderId="1" applyNumberFormat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1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8" borderId="9" applyNumberFormat="0" applyAlignment="0" applyProtection="0"/>
  </cellStyleXfs>
  <cellXfs count="132">
    <xf numFmtId="0" fontId="0" fillId="0" borderId="0" xfId="0" applyAlignment="1">
      <alignment/>
    </xf>
    <xf numFmtId="169" fontId="3" fillId="0" borderId="10" xfId="54" applyNumberFormat="1" applyFont="1" applyFill="1" applyBorder="1" applyAlignment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9" fillId="0" borderId="11" xfId="54" applyNumberFormat="1" applyFont="1" applyFill="1" applyBorder="1" applyAlignment="1">
      <alignment horizontal="center" vertical="center"/>
      <protection/>
    </xf>
    <xf numFmtId="0" fontId="14" fillId="4" borderId="12" xfId="54" applyFont="1" applyFill="1" applyBorder="1" applyAlignment="1">
      <alignment horizontal="centerContinuous" vertical="center"/>
      <protection/>
    </xf>
    <xf numFmtId="0" fontId="10" fillId="4" borderId="12" xfId="54" applyFont="1" applyFill="1" applyBorder="1" applyAlignment="1">
      <alignment horizontal="centerContinuous" vertical="center"/>
      <protection/>
    </xf>
    <xf numFmtId="166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14" xfId="54" applyNumberFormat="1" applyFont="1" applyFill="1" applyBorder="1" applyAlignment="1">
      <alignment horizontal="center" vertical="center"/>
      <protection/>
    </xf>
    <xf numFmtId="168" fontId="20" fillId="0" borderId="0" xfId="54" applyNumberFormat="1" applyFont="1" applyFill="1" applyBorder="1" applyAlignment="1">
      <alignment horizontal="right" vertical="center"/>
      <protection/>
    </xf>
    <xf numFmtId="168" fontId="21" fillId="0" borderId="0" xfId="54" applyNumberFormat="1" applyFont="1" applyFill="1" applyBorder="1" applyAlignment="1">
      <alignment horizontal="right" vertical="center"/>
      <protection/>
    </xf>
    <xf numFmtId="0" fontId="19" fillId="4" borderId="15" xfId="54" applyFont="1" applyFill="1" applyBorder="1" applyAlignment="1" applyProtection="1">
      <alignment horizontal="center" vertical="center"/>
      <protection locked="0"/>
    </xf>
    <xf numFmtId="0" fontId="3" fillId="4" borderId="16" xfId="54" applyFont="1" applyFill="1" applyBorder="1" applyAlignment="1">
      <alignment horizontal="centerContinuous" vertical="center"/>
      <protection/>
    </xf>
    <xf numFmtId="0" fontId="1" fillId="0" borderId="0" xfId="57" applyFont="1" applyAlignment="1">
      <alignment vertical="top"/>
      <protection/>
    </xf>
    <xf numFmtId="0" fontId="16" fillId="0" borderId="0" xfId="57" applyFont="1" applyAlignment="1">
      <alignment vertical="top"/>
      <protection/>
    </xf>
    <xf numFmtId="0" fontId="16" fillId="8" borderId="17" xfId="57" applyFont="1" applyFill="1" applyBorder="1" applyAlignment="1">
      <alignment vertical="top"/>
      <protection/>
    </xf>
    <xf numFmtId="0" fontId="1" fillId="8" borderId="18" xfId="57" applyFont="1" applyFill="1" applyBorder="1" applyAlignment="1">
      <alignment vertical="top"/>
      <protection/>
    </xf>
    <xf numFmtId="0" fontId="1" fillId="8" borderId="19" xfId="57" applyFont="1" applyFill="1" applyBorder="1" applyAlignment="1">
      <alignment vertical="top"/>
      <protection/>
    </xf>
    <xf numFmtId="0" fontId="16" fillId="8" borderId="20" xfId="57" applyFont="1" applyFill="1" applyBorder="1" applyAlignment="1">
      <alignment vertical="top"/>
      <protection/>
    </xf>
    <xf numFmtId="0" fontId="1" fillId="8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vertical="top" wrapText="1"/>
      <protection/>
    </xf>
    <xf numFmtId="0" fontId="1" fillId="8" borderId="21" xfId="57" applyFont="1" applyFill="1" applyBorder="1" applyAlignment="1">
      <alignment vertical="top"/>
      <protection/>
    </xf>
    <xf numFmtId="0" fontId="5" fillId="19" borderId="0" xfId="57" applyFont="1" applyFill="1" applyBorder="1" applyAlignment="1">
      <alignment vertical="top" wrapText="1"/>
      <protection/>
    </xf>
    <xf numFmtId="0" fontId="5" fillId="19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horizontal="right" vertical="top"/>
      <protection/>
    </xf>
    <xf numFmtId="0" fontId="1" fillId="19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vertical="top"/>
      <protection/>
    </xf>
    <xf numFmtId="0" fontId="1" fillId="19" borderId="0" xfId="57" applyFont="1" applyFill="1" applyBorder="1" applyAlignment="1">
      <alignment vertical="top" wrapText="1"/>
      <protection/>
    </xf>
    <xf numFmtId="0" fontId="5" fillId="19" borderId="0" xfId="57" applyFont="1" applyFill="1" applyAlignment="1">
      <alignment vertical="top"/>
      <protection/>
    </xf>
    <xf numFmtId="0" fontId="0" fillId="19" borderId="0" xfId="57" applyFont="1" applyFill="1" applyBorder="1" applyAlignment="1">
      <alignment vertical="top" wrapText="1"/>
      <protection/>
    </xf>
    <xf numFmtId="0" fontId="48" fillId="20" borderId="0" xfId="47" applyFont="1" applyFill="1" applyAlignment="1" applyProtection="1">
      <alignment/>
      <protection/>
    </xf>
    <xf numFmtId="0" fontId="43" fillId="20" borderId="0" xfId="57" applyFont="1" applyFill="1" applyBorder="1" applyAlignment="1">
      <alignment vertical="top"/>
      <protection/>
    </xf>
    <xf numFmtId="0" fontId="5" fillId="19" borderId="0" xfId="57" applyFont="1" applyFill="1" applyBorder="1" applyAlignment="1">
      <alignment horizontal="left" vertical="top" wrapText="1"/>
      <protection/>
    </xf>
    <xf numFmtId="0" fontId="6" fillId="19" borderId="0" xfId="56" applyFont="1" applyFill="1" applyAlignment="1">
      <alignment horizontal="left" vertical="center"/>
      <protection/>
    </xf>
    <xf numFmtId="0" fontId="5" fillId="19" borderId="0" xfId="56" applyFont="1" applyFill="1" applyAlignment="1">
      <alignment vertical="center"/>
      <protection/>
    </xf>
    <xf numFmtId="0" fontId="5" fillId="19" borderId="0" xfId="57" applyFont="1" applyFill="1" applyBorder="1" applyAlignment="1">
      <alignment horizontal="center" vertical="center" wrapText="1"/>
      <protection/>
    </xf>
    <xf numFmtId="0" fontId="1" fillId="8" borderId="21" xfId="57" applyFont="1" applyFill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0" fillId="20" borderId="0" xfId="56" applyFill="1" applyAlignment="1">
      <alignment vertical="center"/>
      <protection/>
    </xf>
    <xf numFmtId="0" fontId="29" fillId="20" borderId="0" xfId="47" applyFill="1" applyAlignment="1" applyProtection="1">
      <alignment horizontal="left" vertical="center"/>
      <protection/>
    </xf>
    <xf numFmtId="0" fontId="0" fillId="19" borderId="0" xfId="56" applyFill="1" applyAlignment="1">
      <alignment vertical="center"/>
      <protection/>
    </xf>
    <xf numFmtId="0" fontId="43" fillId="19" borderId="0" xfId="57" applyFont="1" applyFill="1" applyBorder="1" applyAlignment="1">
      <alignment horizontal="center" vertical="center" wrapText="1"/>
      <protection/>
    </xf>
    <xf numFmtId="0" fontId="29" fillId="19" borderId="0" xfId="47" applyFill="1" applyAlignment="1" applyProtection="1">
      <alignment horizontal="left" vertical="center"/>
      <protection/>
    </xf>
    <xf numFmtId="0" fontId="29" fillId="20" borderId="0" xfId="47" applyFill="1" applyAlignment="1" applyProtection="1">
      <alignment vertical="center"/>
      <protection/>
    </xf>
    <xf numFmtId="0" fontId="43" fillId="20" borderId="0" xfId="57" applyFont="1" applyFill="1" applyBorder="1" applyAlignment="1">
      <alignment horizontal="center" vertical="top" wrapText="1"/>
      <protection/>
    </xf>
    <xf numFmtId="0" fontId="29" fillId="19" borderId="0" xfId="47" applyFill="1" applyAlignment="1" applyProtection="1">
      <alignment vertical="center"/>
      <protection/>
    </xf>
    <xf numFmtId="0" fontId="43" fillId="19" borderId="0" xfId="57" applyFont="1" applyFill="1" applyBorder="1" applyAlignment="1">
      <alignment horizontal="center" vertical="top" wrapText="1"/>
      <protection/>
    </xf>
    <xf numFmtId="0" fontId="16" fillId="8" borderId="22" xfId="57" applyFont="1" applyFill="1" applyBorder="1" applyAlignment="1">
      <alignment vertical="top"/>
      <protection/>
    </xf>
    <xf numFmtId="0" fontId="1" fillId="8" borderId="23" xfId="57" applyFont="1" applyFill="1" applyBorder="1" applyAlignment="1">
      <alignment vertical="top"/>
      <protection/>
    </xf>
    <xf numFmtId="0" fontId="1" fillId="8" borderId="24" xfId="57" applyFont="1" applyFill="1" applyBorder="1" applyAlignment="1">
      <alignment vertical="top"/>
      <protection/>
    </xf>
    <xf numFmtId="0" fontId="16" fillId="8" borderId="20" xfId="57" applyFont="1" applyFill="1" applyBorder="1" applyAlignment="1">
      <alignment horizontal="left" vertical="top" wrapText="1"/>
      <protection/>
    </xf>
    <xf numFmtId="0" fontId="16" fillId="8" borderId="0" xfId="57" applyFont="1" applyFill="1" applyBorder="1" applyAlignment="1">
      <alignment horizontal="left" vertical="top" wrapText="1"/>
      <protection/>
    </xf>
    <xf numFmtId="0" fontId="45" fillId="19" borderId="0" xfId="57" applyFont="1" applyFill="1" applyBorder="1" applyAlignment="1">
      <alignment vertical="top" wrapText="1"/>
      <protection/>
    </xf>
    <xf numFmtId="0" fontId="46" fillId="19" borderId="0" xfId="57" applyFont="1" applyFill="1" applyBorder="1" applyAlignment="1">
      <alignment vertical="top" wrapText="1"/>
      <protection/>
    </xf>
    <xf numFmtId="0" fontId="47" fillId="0" borderId="0" xfId="0" applyFont="1" applyAlignment="1">
      <alignment vertical="center"/>
    </xf>
    <xf numFmtId="0" fontId="6" fillId="19" borderId="0" xfId="0" applyFont="1" applyFill="1" applyAlignment="1">
      <alignment horizontal="right" vertical="center"/>
    </xf>
    <xf numFmtId="0" fontId="6" fillId="19" borderId="0" xfId="0" applyFont="1" applyFill="1" applyAlignment="1">
      <alignment horizontal="left" vertical="center"/>
    </xf>
    <xf numFmtId="0" fontId="5" fillId="19" borderId="0" xfId="0" applyFont="1" applyFill="1" applyAlignment="1">
      <alignment horizontal="left" vertical="center"/>
    </xf>
    <xf numFmtId="0" fontId="4" fillId="19" borderId="25" xfId="0" applyFont="1" applyFill="1" applyBorder="1" applyAlignment="1">
      <alignment horizontal="centerContinuous" vertical="center"/>
    </xf>
    <xf numFmtId="0" fontId="5" fillId="19" borderId="0" xfId="0" applyFont="1" applyFill="1" applyAlignment="1">
      <alignment horizontal="centerContinuous" vertical="center"/>
    </xf>
    <xf numFmtId="165" fontId="6" fillId="19" borderId="0" xfId="0" applyNumberFormat="1" applyFont="1" applyFill="1" applyAlignment="1">
      <alignment horizontal="left" vertical="center"/>
    </xf>
    <xf numFmtId="168" fontId="4" fillId="0" borderId="0" xfId="54" applyNumberFormat="1" applyFont="1" applyFill="1" applyBorder="1" applyAlignment="1">
      <alignment horizontal="right" vertical="center"/>
      <protection/>
    </xf>
    <xf numFmtId="0" fontId="44" fillId="4" borderId="0" xfId="54" applyNumberFormat="1" applyFont="1" applyFill="1" applyBorder="1" applyAlignment="1">
      <alignment horizontal="center" vertical="center"/>
      <protection/>
    </xf>
    <xf numFmtId="169" fontId="12" fillId="4" borderId="0" xfId="54" applyNumberFormat="1" applyFont="1" applyFill="1" applyBorder="1" applyAlignment="1">
      <alignment horizontal="center" vertical="center"/>
      <protection/>
    </xf>
    <xf numFmtId="169" fontId="10" fillId="4" borderId="0" xfId="54" applyNumberFormat="1" applyFont="1" applyFill="1" applyBorder="1" applyAlignment="1">
      <alignment horizontal="center" vertical="center"/>
      <protection/>
    </xf>
    <xf numFmtId="169" fontId="10" fillId="4" borderId="26" xfId="54" applyNumberFormat="1" applyFont="1" applyFill="1" applyBorder="1" applyAlignment="1">
      <alignment horizontal="center" vertical="center"/>
      <protection/>
    </xf>
    <xf numFmtId="168" fontId="46" fillId="0" borderId="0" xfId="54" applyNumberFormat="1" applyFont="1" applyFill="1" applyBorder="1" applyAlignment="1">
      <alignment horizontal="center" vertical="center"/>
      <protection/>
    </xf>
    <xf numFmtId="168" fontId="46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Font="1" applyFill="1" applyBorder="1" applyAlignment="1" applyProtection="1">
      <alignment horizontal="center" vertical="center" wrapText="1"/>
      <protection locked="0"/>
    </xf>
    <xf numFmtId="0" fontId="6" fillId="19" borderId="0" xfId="57" applyFont="1" applyFill="1" applyBorder="1" applyAlignment="1">
      <alignment vertical="center"/>
      <protection/>
    </xf>
    <xf numFmtId="0" fontId="6" fillId="19" borderId="0" xfId="57" applyFont="1" applyFill="1" applyBorder="1" applyAlignment="1">
      <alignment horizontal="center" vertical="center"/>
      <protection/>
    </xf>
    <xf numFmtId="0" fontId="5" fillId="20" borderId="0" xfId="57" applyFont="1" applyFill="1" applyBorder="1" applyAlignment="1">
      <alignment vertical="top" wrapText="1"/>
      <protection/>
    </xf>
    <xf numFmtId="0" fontId="5" fillId="19" borderId="0" xfId="57" applyFont="1" applyFill="1" applyBorder="1" applyAlignment="1">
      <alignment vertical="center"/>
      <protection/>
    </xf>
    <xf numFmtId="172" fontId="11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20" borderId="13" xfId="54" applyFont="1" applyFill="1" applyBorder="1" applyAlignment="1" applyProtection="1">
      <alignment horizontal="left" vertical="center"/>
      <protection locked="0"/>
    </xf>
    <xf numFmtId="166" fontId="4" fillId="20" borderId="10" xfId="0" applyNumberFormat="1" applyFont="1" applyFill="1" applyBorder="1" applyAlignment="1" applyProtection="1">
      <alignment horizontal="right" vertical="center"/>
      <protection locked="0"/>
    </xf>
    <xf numFmtId="164" fontId="15" fillId="0" borderId="29" xfId="0" applyNumberFormat="1" applyFont="1" applyFill="1" applyBorder="1" applyAlignment="1" applyProtection="1">
      <alignment horizontal="center" vertical="center"/>
      <protection/>
    </xf>
    <xf numFmtId="167" fontId="49" fillId="0" borderId="30" xfId="54" applyNumberFormat="1" applyFont="1" applyFill="1" applyBorder="1" applyAlignment="1">
      <alignment horizontal="right" vertical="center"/>
      <protection/>
    </xf>
    <xf numFmtId="2" fontId="12" fillId="8" borderId="30" xfId="54" applyNumberFormat="1" applyFont="1" applyFill="1" applyBorder="1" applyAlignment="1">
      <alignment horizontal="center" vertical="center"/>
      <protection/>
    </xf>
    <xf numFmtId="167" fontId="0" fillId="20" borderId="10" xfId="54" applyNumberFormat="1" applyFont="1" applyFill="1" applyBorder="1" applyAlignment="1">
      <alignment horizontal="centerContinuous" vertical="center"/>
      <protection/>
    </xf>
    <xf numFmtId="167" fontId="0" fillId="20" borderId="10" xfId="54" applyNumberFormat="1" applyFont="1" applyFill="1" applyBorder="1" applyAlignment="1">
      <alignment horizontal="right" vertical="center"/>
      <protection/>
    </xf>
    <xf numFmtId="167" fontId="0" fillId="20" borderId="31" xfId="54" applyNumberFormat="1" applyFont="1" applyFill="1" applyBorder="1" applyAlignment="1">
      <alignment horizontal="right" vertical="center"/>
      <protection/>
    </xf>
    <xf numFmtId="0" fontId="4" fillId="0" borderId="13" xfId="54" applyFont="1" applyFill="1" applyBorder="1" applyAlignment="1" applyProtection="1">
      <alignment horizontal="right" vertical="center"/>
      <protection locked="0"/>
    </xf>
    <xf numFmtId="2" fontId="12" fillId="8" borderId="13" xfId="54" applyNumberFormat="1" applyFont="1" applyFill="1" applyBorder="1" applyAlignment="1">
      <alignment horizontal="center" vertical="center"/>
      <protection/>
    </xf>
    <xf numFmtId="0" fontId="6" fillId="19" borderId="0" xfId="57" applyFont="1" applyFill="1" applyBorder="1" applyAlignment="1">
      <alignment horizontal="left" vertical="center"/>
      <protection/>
    </xf>
    <xf numFmtId="0" fontId="5" fillId="19" borderId="0" xfId="57" applyFont="1" applyFill="1" applyBorder="1" applyAlignment="1">
      <alignment horizontal="left" vertical="center"/>
      <protection/>
    </xf>
    <xf numFmtId="0" fontId="2" fillId="19" borderId="0" xfId="57" applyFont="1" applyFill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2" fillId="20" borderId="32" xfId="55" applyFont="1" applyFill="1" applyBorder="1" applyAlignment="1">
      <alignment horizontal="left" vertical="center"/>
      <protection/>
    </xf>
    <xf numFmtId="0" fontId="50" fillId="20" borderId="33" xfId="55" applyFont="1" applyFill="1" applyBorder="1" applyAlignment="1">
      <alignment horizontal="center" vertical="center"/>
      <protection/>
    </xf>
    <xf numFmtId="0" fontId="51" fillId="20" borderId="33" xfId="55" applyFont="1" applyFill="1" applyBorder="1" applyAlignment="1">
      <alignment horizontal="right" vertical="center"/>
      <protection/>
    </xf>
    <xf numFmtId="0" fontId="2" fillId="20" borderId="33" xfId="55" applyFont="1" applyFill="1" applyBorder="1" applyAlignment="1">
      <alignment horizontal="center" vertical="center"/>
      <protection/>
    </xf>
    <xf numFmtId="0" fontId="50" fillId="20" borderId="34" xfId="55" applyFont="1" applyFill="1" applyBorder="1" applyAlignment="1">
      <alignment horizontal="left" vertical="center"/>
      <protection/>
    </xf>
    <xf numFmtId="0" fontId="3" fillId="20" borderId="0" xfId="55" applyFont="1" applyFill="1" applyBorder="1" applyAlignment="1">
      <alignment vertical="center"/>
      <protection/>
    </xf>
    <xf numFmtId="0" fontId="3" fillId="20" borderId="0" xfId="55" applyFont="1" applyFill="1" applyBorder="1" applyAlignment="1">
      <alignment horizontal="right" vertical="center"/>
      <protection/>
    </xf>
    <xf numFmtId="0" fontId="4" fillId="20" borderId="0" xfId="55" applyFont="1" applyFill="1" applyBorder="1" applyAlignment="1">
      <alignment horizontal="center" vertical="center"/>
      <protection/>
    </xf>
    <xf numFmtId="0" fontId="50" fillId="20" borderId="0" xfId="55" applyFont="1" applyFill="1" applyBorder="1" applyAlignment="1">
      <alignment horizontal="right" vertical="center"/>
      <protection/>
    </xf>
    <xf numFmtId="14" fontId="50" fillId="20" borderId="0" xfId="55" applyNumberFormat="1" applyFont="1" applyFill="1" applyBorder="1" applyAlignment="1">
      <alignment horizontal="left" vertical="center"/>
      <protection/>
    </xf>
    <xf numFmtId="0" fontId="50" fillId="20" borderId="35" xfId="55" applyFont="1" applyFill="1" applyBorder="1" applyAlignment="1">
      <alignment vertical="center"/>
      <protection/>
    </xf>
    <xf numFmtId="0" fontId="53" fillId="20" borderId="34" xfId="55" applyFont="1" applyFill="1" applyBorder="1" applyAlignment="1">
      <alignment horizontal="right" vertical="center"/>
      <protection/>
    </xf>
    <xf numFmtId="0" fontId="53" fillId="20" borderId="0" xfId="55" applyFont="1" applyFill="1" applyBorder="1" applyAlignment="1">
      <alignment horizontal="left" vertical="center"/>
      <protection/>
    </xf>
    <xf numFmtId="0" fontId="50" fillId="20" borderId="0" xfId="55" applyFont="1" applyFill="1" applyBorder="1" applyAlignment="1">
      <alignment vertical="center"/>
      <protection/>
    </xf>
    <xf numFmtId="0" fontId="50" fillId="20" borderId="0" xfId="55" applyFont="1" applyFill="1" applyBorder="1" applyAlignment="1">
      <alignment horizontal="center" vertical="center"/>
      <protection/>
    </xf>
    <xf numFmtId="0" fontId="50" fillId="20" borderId="35" xfId="55" applyFont="1" applyFill="1" applyBorder="1" applyAlignment="1">
      <alignment horizontal="center" vertical="center"/>
      <protection/>
    </xf>
    <xf numFmtId="0" fontId="54" fillId="20" borderId="34" xfId="55" applyFont="1" applyFill="1" applyBorder="1" applyAlignment="1">
      <alignment vertical="center"/>
      <protection/>
    </xf>
    <xf numFmtId="0" fontId="54" fillId="20" borderId="0" xfId="55" applyFont="1" applyFill="1" applyBorder="1" applyAlignment="1">
      <alignment vertical="center"/>
      <protection/>
    </xf>
    <xf numFmtId="0" fontId="55" fillId="20" borderId="0" xfId="55" applyFont="1" applyFill="1" applyBorder="1" applyAlignment="1">
      <alignment horizontal="center" vertical="center"/>
      <protection/>
    </xf>
    <xf numFmtId="0" fontId="56" fillId="20" borderId="35" xfId="55" applyFont="1" applyFill="1" applyBorder="1" applyAlignment="1">
      <alignment horizontal="center" vertical="center"/>
      <protection/>
    </xf>
    <xf numFmtId="0" fontId="57" fillId="20" borderId="0" xfId="55" applyFont="1" applyFill="1" applyBorder="1" applyAlignment="1">
      <alignment horizontal="center" vertical="center"/>
      <protection/>
    </xf>
    <xf numFmtId="0" fontId="0" fillId="20" borderId="35" xfId="55" applyFont="1" applyFill="1" applyBorder="1" applyAlignment="1">
      <alignment vertical="center"/>
      <protection/>
    </xf>
    <xf numFmtId="0" fontId="54" fillId="20" borderId="36" xfId="55" applyFont="1" applyFill="1" applyBorder="1" applyAlignment="1">
      <alignment vertical="center"/>
      <protection/>
    </xf>
    <xf numFmtId="0" fontId="54" fillId="20" borderId="37" xfId="55" applyFont="1" applyFill="1" applyBorder="1" applyAlignment="1">
      <alignment vertical="center"/>
      <protection/>
    </xf>
    <xf numFmtId="0" fontId="57" fillId="20" borderId="37" xfId="55" applyFont="1" applyFill="1" applyBorder="1" applyAlignment="1">
      <alignment horizontal="center" vertical="center"/>
      <protection/>
    </xf>
    <xf numFmtId="0" fontId="58" fillId="20" borderId="37" xfId="55" applyFont="1" applyFill="1" applyBorder="1" applyAlignment="1">
      <alignment horizontal="right" vertical="center"/>
      <protection/>
    </xf>
    <xf numFmtId="0" fontId="0" fillId="20" borderId="38" xfId="55" applyFill="1" applyBorder="1" applyAlignment="1">
      <alignment vertical="center"/>
      <protection/>
    </xf>
    <xf numFmtId="0" fontId="0" fillId="21" borderId="0" xfId="55" applyFill="1">
      <alignment/>
      <protection/>
    </xf>
    <xf numFmtId="0" fontId="5" fillId="19" borderId="0" xfId="57" applyFont="1" applyFill="1" applyBorder="1" applyAlignment="1">
      <alignment horizontal="left" vertical="top" wrapText="1"/>
      <protection/>
    </xf>
    <xf numFmtId="0" fontId="5" fillId="19" borderId="0" xfId="56" applyFont="1" applyFill="1" applyAlignment="1">
      <alignment horizontal="left" vertical="center" wrapText="1"/>
      <protection/>
    </xf>
    <xf numFmtId="0" fontId="5" fillId="19" borderId="0" xfId="57" applyFont="1" applyFill="1" applyBorder="1" applyAlignment="1">
      <alignment vertical="top" wrapText="1"/>
      <protection/>
    </xf>
    <xf numFmtId="0" fontId="16" fillId="8" borderId="20" xfId="57" applyFont="1" applyFill="1" applyBorder="1" applyAlignment="1">
      <alignment horizontal="center" vertical="top" wrapText="1"/>
      <protection/>
    </xf>
    <xf numFmtId="0" fontId="16" fillId="8" borderId="0" xfId="57" applyFont="1" applyFill="1" applyBorder="1" applyAlignment="1">
      <alignment horizontal="center" vertical="top" wrapText="1"/>
      <protection/>
    </xf>
    <xf numFmtId="0" fontId="6" fillId="19" borderId="0" xfId="57" applyFont="1" applyFill="1" applyBorder="1" applyAlignment="1">
      <alignment vertical="top" wrapText="1"/>
      <protection/>
    </xf>
    <xf numFmtId="0" fontId="16" fillId="8" borderId="20" xfId="57" applyFont="1" applyFill="1" applyBorder="1" applyAlignment="1">
      <alignment horizontal="left" vertical="top" wrapText="1"/>
      <protection/>
    </xf>
    <xf numFmtId="0" fontId="16" fillId="8" borderId="0" xfId="57" applyFont="1" applyFill="1" applyBorder="1" applyAlignment="1">
      <alignment horizontal="left" vertical="top" wrapText="1"/>
      <protection/>
    </xf>
    <xf numFmtId="0" fontId="42" fillId="0" borderId="0" xfId="57" applyFont="1" applyAlignment="1">
      <alignment horizontal="center" vertical="top"/>
      <protection/>
    </xf>
    <xf numFmtId="0" fontId="7" fillId="0" borderId="39" xfId="55" applyFont="1" applyBorder="1" applyAlignment="1">
      <alignment horizontal="center" vertical="center"/>
      <protection/>
    </xf>
    <xf numFmtId="0" fontId="52" fillId="20" borderId="33" xfId="55" applyFont="1" applyFill="1" applyBorder="1" applyAlignment="1">
      <alignment horizontal="center" vertical="center"/>
      <protection/>
    </xf>
    <xf numFmtId="0" fontId="52" fillId="20" borderId="40" xfId="55" applyFont="1" applyFill="1" applyBorder="1" applyAlignment="1">
      <alignment horizontal="center" vertical="center"/>
      <protection/>
    </xf>
    <xf numFmtId="0" fontId="55" fillId="20" borderId="0" xfId="55" applyFont="1" applyFill="1" applyBorder="1" applyAlignment="1">
      <alignment horizontal="center" vertical="center"/>
      <protection/>
    </xf>
    <xf numFmtId="0" fontId="57" fillId="20" borderId="0" xfId="55" applyFont="1" applyFill="1" applyBorder="1" applyAlignment="1">
      <alignment horizontal="center" vertical="center"/>
      <protection/>
    </xf>
    <xf numFmtId="0" fontId="57" fillId="20" borderId="37" xfId="55" applyFont="1" applyFill="1" applyBorder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PG Positionnement 2009" xfId="47"/>
    <cellStyle name="Comma" xfId="48"/>
    <cellStyle name="Comma [0]" xfId="49"/>
    <cellStyle name="Currency" xfId="50"/>
    <cellStyle name="Currency [0]" xfId="51"/>
    <cellStyle name="Neutre" xfId="52"/>
    <cellStyle name="Non d‚fini" xfId="53"/>
    <cellStyle name="Normal_Forum Marais 15 09 2001" xfId="54"/>
    <cellStyle name="Normal_FT Cuisson Evolutive" xfId="55"/>
    <cellStyle name="Normal_Gantt 27 janvier" xfId="56"/>
    <cellStyle name="Normal_spac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mailto:leboucher.joel@wanadoo.fr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showGridLines="0" showZeros="0" zoomScalePageLayoutView="0" workbookViewId="0" topLeftCell="A1">
      <selection activeCell="C23" sqref="C23"/>
    </sheetView>
  </sheetViews>
  <sheetFormatPr defaultColWidth="10.28125" defaultRowHeight="12.75"/>
  <cols>
    <col min="1" max="1" width="2.57421875" style="12" customWidth="1"/>
    <col min="2" max="2" width="10.28125" style="13" customWidth="1"/>
    <col min="3" max="3" width="10.00390625" style="12" customWidth="1"/>
    <col min="4" max="4" width="8.421875" style="12" customWidth="1"/>
    <col min="5" max="5" width="12.28125" style="12" customWidth="1"/>
    <col min="6" max="6" width="13.57421875" style="12" customWidth="1"/>
    <col min="7" max="7" width="10.28125" style="12" customWidth="1"/>
    <col min="8" max="8" width="12.57421875" style="12" customWidth="1"/>
    <col min="9" max="16" width="10.28125" style="12" customWidth="1"/>
    <col min="17" max="17" width="10.00390625" style="12" customWidth="1"/>
    <col min="18" max="18" width="8.28125" style="12" customWidth="1"/>
    <col min="19" max="19" width="2.421875" style="12" customWidth="1"/>
    <col min="20" max="16384" width="10.28125" style="12" customWidth="1"/>
  </cols>
  <sheetData>
    <row r="1" ht="15.75"/>
    <row r="2" spans="1:18" ht="31.5" customHeight="1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ht="8.25" customHeight="1"/>
    <row r="4" spans="2:18" ht="15.7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2:18" ht="17.25" customHeight="1">
      <c r="B5" s="17"/>
      <c r="C5" s="18"/>
      <c r="D5" s="18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21"/>
      <c r="R5" s="20"/>
    </row>
    <row r="6" spans="2:18" ht="21" customHeight="1">
      <c r="B6" s="17" t="s">
        <v>120</v>
      </c>
      <c r="C6" s="18"/>
      <c r="D6" s="18"/>
      <c r="E6" s="84"/>
      <c r="F6" s="84" t="s">
        <v>121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21"/>
      <c r="R6" s="20"/>
    </row>
    <row r="7" spans="2:18" ht="15" customHeight="1">
      <c r="B7" s="17"/>
      <c r="C7" s="18"/>
      <c r="D7" s="18"/>
      <c r="E7" s="84"/>
      <c r="F7" s="84" t="s">
        <v>122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21"/>
      <c r="R7" s="20"/>
    </row>
    <row r="8" spans="2:18" ht="15" customHeight="1">
      <c r="B8" s="17"/>
      <c r="C8" s="18"/>
      <c r="D8" s="18"/>
      <c r="E8" s="84"/>
      <c r="F8" s="84" t="s">
        <v>123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21"/>
      <c r="R8" s="20"/>
    </row>
    <row r="9" spans="2:18" ht="14.25" customHeight="1">
      <c r="B9" s="17"/>
      <c r="C9" s="18"/>
      <c r="D9" s="18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21"/>
      <c r="R9" s="20"/>
    </row>
    <row r="10" spans="2:18" ht="15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0"/>
    </row>
    <row r="11" spans="2:18" ht="18.75" customHeight="1" thickBot="1">
      <c r="B11" s="17" t="s">
        <v>45</v>
      </c>
      <c r="C11" s="18"/>
      <c r="D11" s="1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</row>
    <row r="12" spans="2:18" ht="18" customHeight="1" thickTop="1">
      <c r="B12" s="17"/>
      <c r="C12" s="18"/>
      <c r="D12" s="18"/>
      <c r="E12" s="21"/>
      <c r="F12" s="11" t="s">
        <v>17</v>
      </c>
      <c r="G12" s="25" t="s">
        <v>47</v>
      </c>
      <c r="H12" s="21"/>
      <c r="I12" s="21"/>
      <c r="J12" s="21"/>
      <c r="K12" s="21"/>
      <c r="L12" s="71" t="s">
        <v>96</v>
      </c>
      <c r="M12" s="21"/>
      <c r="N12" s="21"/>
      <c r="O12" s="21"/>
      <c r="P12" s="21"/>
      <c r="Q12" s="21"/>
      <c r="R12" s="20"/>
    </row>
    <row r="13" spans="2:18" ht="18.75" customHeight="1" thickBot="1">
      <c r="B13" s="17"/>
      <c r="C13" s="18"/>
      <c r="D13" s="18"/>
      <c r="E13" s="21"/>
      <c r="F13" s="72">
        <v>16</v>
      </c>
      <c r="G13" s="22" t="s">
        <v>46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"/>
    </row>
    <row r="14" spans="2:18" ht="9.75" customHeight="1" thickBot="1" thickTop="1">
      <c r="B14" s="17"/>
      <c r="C14" s="18"/>
      <c r="D14" s="1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0"/>
    </row>
    <row r="15" spans="2:18" ht="29.25" customHeight="1" thickTop="1">
      <c r="B15" s="17"/>
      <c r="C15" s="18"/>
      <c r="D15" s="18"/>
      <c r="E15" s="21"/>
      <c r="F15" s="5" t="s">
        <v>16</v>
      </c>
      <c r="G15" s="117" t="s">
        <v>48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20"/>
    </row>
    <row r="16" spans="2:18" ht="14.25" customHeight="1">
      <c r="B16" s="17"/>
      <c r="C16" s="18"/>
      <c r="D16" s="18"/>
      <c r="E16" s="2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0"/>
    </row>
    <row r="17" spans="2:18" ht="15.75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"/>
    </row>
    <row r="18" spans="2:18" ht="12.75" customHeight="1">
      <c r="B18" s="17"/>
      <c r="C18" s="18"/>
      <c r="D18" s="18"/>
      <c r="E18" s="2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0"/>
    </row>
    <row r="19" spans="2:18" ht="29.25" customHeight="1">
      <c r="B19" s="17" t="s">
        <v>88</v>
      </c>
      <c r="C19" s="18"/>
      <c r="D19" s="18"/>
      <c r="E19" s="21"/>
      <c r="F19" s="22" t="s">
        <v>89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0"/>
    </row>
    <row r="20" spans="2:18" ht="29.25" customHeight="1">
      <c r="B20" s="17"/>
      <c r="C20" s="18"/>
      <c r="D20" s="18"/>
      <c r="E20" s="71"/>
      <c r="F20" s="68" t="s">
        <v>90</v>
      </c>
      <c r="G20" s="84"/>
      <c r="H20" s="84"/>
      <c r="I20" s="85" t="s">
        <v>91</v>
      </c>
      <c r="J20" s="85" t="s">
        <v>92</v>
      </c>
      <c r="K20" s="85" t="s">
        <v>93</v>
      </c>
      <c r="L20" s="85" t="s">
        <v>94</v>
      </c>
      <c r="M20" s="85" t="s">
        <v>95</v>
      </c>
      <c r="N20" s="85" t="s">
        <v>3</v>
      </c>
      <c r="O20" s="31"/>
      <c r="P20" s="31"/>
      <c r="Q20" s="31"/>
      <c r="R20" s="20"/>
    </row>
    <row r="21" spans="2:18" ht="9" customHeight="1">
      <c r="B21" s="17"/>
      <c r="C21" s="18"/>
      <c r="D21" s="1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0"/>
    </row>
    <row r="22" spans="2:18" ht="15.7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0"/>
    </row>
    <row r="23" spans="2:18" ht="20.25" customHeight="1" thickBot="1">
      <c r="B23" s="17" t="s">
        <v>49</v>
      </c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ht="24" customHeight="1" thickTop="1">
      <c r="B24" s="49"/>
      <c r="C24" s="50"/>
      <c r="D24" s="50"/>
      <c r="E24" s="51"/>
      <c r="F24" s="4" t="s">
        <v>51</v>
      </c>
      <c r="G24" s="25" t="s">
        <v>70</v>
      </c>
      <c r="H24" s="25"/>
      <c r="I24" s="51"/>
      <c r="J24" s="51"/>
      <c r="K24" s="67" t="s">
        <v>61</v>
      </c>
      <c r="L24" s="25" t="s">
        <v>62</v>
      </c>
      <c r="M24" s="51"/>
      <c r="N24" s="51"/>
      <c r="O24" s="51"/>
      <c r="P24" s="51"/>
      <c r="Q24" s="51"/>
      <c r="R24" s="20"/>
    </row>
    <row r="25" spans="2:18" ht="18" customHeight="1">
      <c r="B25" s="17"/>
      <c r="C25" s="18"/>
      <c r="D25" s="18"/>
      <c r="E25" s="51"/>
      <c r="F25" s="75">
        <v>20.193000000000005</v>
      </c>
      <c r="G25" s="22" t="s">
        <v>52</v>
      </c>
      <c r="H25" s="22"/>
      <c r="I25" s="51"/>
      <c r="J25" s="51"/>
      <c r="K25" s="10">
        <v>100</v>
      </c>
      <c r="L25" s="22" t="s">
        <v>50</v>
      </c>
      <c r="M25" s="51"/>
      <c r="N25" s="51"/>
      <c r="O25" s="51"/>
      <c r="P25" s="51"/>
      <c r="Q25" s="51"/>
      <c r="R25" s="20"/>
    </row>
    <row r="26" spans="2:18" ht="30" customHeight="1">
      <c r="B26" s="17"/>
      <c r="C26" s="18"/>
      <c r="D26" s="1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0"/>
    </row>
    <row r="27" spans="2:18" ht="21.75" customHeight="1">
      <c r="B27" s="17"/>
      <c r="C27" s="18"/>
      <c r="D27" s="18"/>
      <c r="E27" s="21"/>
      <c r="F27" s="21"/>
      <c r="G27" s="21"/>
      <c r="H27" s="21"/>
      <c r="I27" s="21"/>
      <c r="J27" s="23" t="s">
        <v>71</v>
      </c>
      <c r="K27" s="1">
        <v>0.20193000000000005</v>
      </c>
      <c r="L27" s="22" t="s">
        <v>53</v>
      </c>
      <c r="M27" s="21"/>
      <c r="N27" s="21"/>
      <c r="O27" s="21"/>
      <c r="P27" s="21"/>
      <c r="Q27" s="21"/>
      <c r="R27" s="20"/>
    </row>
    <row r="28" spans="2:18" ht="14.25" customHeight="1">
      <c r="B28" s="17"/>
      <c r="C28" s="18"/>
      <c r="D28" s="1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0"/>
    </row>
    <row r="29" spans="2:18" ht="15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0"/>
    </row>
    <row r="30" spans="2:18" ht="15.75" customHeight="1">
      <c r="B30" s="120" t="s">
        <v>78</v>
      </c>
      <c r="C30" s="121"/>
      <c r="D30" s="121"/>
      <c r="E30" s="52"/>
      <c r="F30" s="21"/>
      <c r="G30" s="2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20"/>
    </row>
    <row r="31" spans="2:18" ht="19.5" customHeight="1">
      <c r="B31" s="120"/>
      <c r="C31" s="121"/>
      <c r="D31" s="121"/>
      <c r="E31" s="52"/>
      <c r="F31" s="21"/>
      <c r="G31" s="68" t="s">
        <v>63</v>
      </c>
      <c r="H31" s="69" t="s">
        <v>64</v>
      </c>
      <c r="I31" s="69" t="s">
        <v>72</v>
      </c>
      <c r="J31" s="69" t="s">
        <v>73</v>
      </c>
      <c r="K31" s="69" t="s">
        <v>74</v>
      </c>
      <c r="L31" s="21"/>
      <c r="M31" s="2"/>
      <c r="N31" s="74" t="s">
        <v>18</v>
      </c>
      <c r="O31" s="3">
        <f>(H34*H33)+(I34*I33)+(J34*J33)+(K34*K33)</f>
        <v>53.349999999999994</v>
      </c>
      <c r="P31" s="83" t="s">
        <v>79</v>
      </c>
      <c r="Q31" s="83"/>
      <c r="R31" s="20"/>
    </row>
    <row r="32" spans="2:18" ht="18" customHeight="1">
      <c r="B32" s="120"/>
      <c r="C32" s="121"/>
      <c r="D32" s="121"/>
      <c r="E32" s="21"/>
      <c r="F32" s="70"/>
      <c r="G32" s="60" t="s">
        <v>58</v>
      </c>
      <c r="H32" s="65" t="s">
        <v>54</v>
      </c>
      <c r="I32" s="65" t="s">
        <v>55</v>
      </c>
      <c r="J32" s="65" t="s">
        <v>56</v>
      </c>
      <c r="K32" s="66" t="s">
        <v>57</v>
      </c>
      <c r="L32" s="21"/>
      <c r="M32" s="21"/>
      <c r="N32" s="21"/>
      <c r="O32" s="21"/>
      <c r="P32" s="21"/>
      <c r="Q32" s="21"/>
      <c r="R32" s="20"/>
    </row>
    <row r="33" spans="2:18" ht="20.25" customHeight="1" thickBot="1">
      <c r="B33" s="120"/>
      <c r="C33" s="121"/>
      <c r="D33" s="121"/>
      <c r="E33" s="21"/>
      <c r="F33" s="70"/>
      <c r="G33" s="8" t="s">
        <v>60</v>
      </c>
      <c r="H33" s="61">
        <v>100</v>
      </c>
      <c r="I33" s="61">
        <v>268</v>
      </c>
      <c r="J33" s="61">
        <v>127</v>
      </c>
      <c r="K33" s="61">
        <v>56</v>
      </c>
      <c r="L33" s="21"/>
      <c r="M33" s="68" t="s">
        <v>66</v>
      </c>
      <c r="N33" s="21"/>
      <c r="O33" s="21"/>
      <c r="P33" s="21"/>
      <c r="Q33" s="21"/>
      <c r="R33" s="20"/>
    </row>
    <row r="34" spans="2:18" ht="18.75" customHeight="1" thickTop="1">
      <c r="B34" s="17"/>
      <c r="C34" s="18"/>
      <c r="D34" s="18"/>
      <c r="E34" s="21"/>
      <c r="F34" s="70"/>
      <c r="G34" s="9" t="s">
        <v>59</v>
      </c>
      <c r="H34" s="62">
        <v>0.06</v>
      </c>
      <c r="I34" s="63">
        <v>0.09</v>
      </c>
      <c r="J34" s="63">
        <v>0.13</v>
      </c>
      <c r="K34" s="64">
        <v>0.12</v>
      </c>
      <c r="L34" s="21"/>
      <c r="M34" s="11" t="s">
        <v>17</v>
      </c>
      <c r="N34" s="25" t="s">
        <v>67</v>
      </c>
      <c r="O34" s="21"/>
      <c r="P34" s="21"/>
      <c r="Q34" s="21"/>
      <c r="R34" s="20"/>
    </row>
    <row r="35" spans="2:18" ht="20.25" customHeight="1" thickBot="1">
      <c r="B35" s="17"/>
      <c r="C35" s="18"/>
      <c r="D35" s="18"/>
      <c r="E35" s="52"/>
      <c r="F35" s="52"/>
      <c r="G35" s="68" t="s">
        <v>63</v>
      </c>
      <c r="H35" s="69" t="s">
        <v>65</v>
      </c>
      <c r="I35" s="69" t="s">
        <v>75</v>
      </c>
      <c r="J35" s="69" t="s">
        <v>76</v>
      </c>
      <c r="K35" s="69" t="s">
        <v>77</v>
      </c>
      <c r="L35" s="52"/>
      <c r="M35" s="72">
        <f>O31</f>
        <v>53.349999999999994</v>
      </c>
      <c r="N35" s="22" t="s">
        <v>46</v>
      </c>
      <c r="O35" s="52"/>
      <c r="P35" s="52"/>
      <c r="Q35" s="52"/>
      <c r="R35" s="20"/>
    </row>
    <row r="36" spans="2:18" ht="18.75" customHeight="1" thickTop="1"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2:18" ht="1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0"/>
    </row>
    <row r="38" spans="2:18" ht="17.25" customHeight="1">
      <c r="B38" s="120" t="s">
        <v>68</v>
      </c>
      <c r="C38" s="121"/>
      <c r="D38" s="12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20"/>
    </row>
    <row r="39" spans="2:18" ht="19.5" customHeight="1" thickBot="1">
      <c r="B39" s="120"/>
      <c r="C39" s="121"/>
      <c r="D39" s="121"/>
      <c r="E39" s="71"/>
      <c r="F39" s="73" t="s">
        <v>124</v>
      </c>
      <c r="G39" s="73"/>
      <c r="H39" s="73"/>
      <c r="I39" s="73"/>
      <c r="J39" s="71" t="s">
        <v>83</v>
      </c>
      <c r="K39" s="71"/>
      <c r="L39" s="71"/>
      <c r="M39" s="71"/>
      <c r="N39" s="71"/>
      <c r="O39" s="71"/>
      <c r="P39" s="71"/>
      <c r="Q39" s="71"/>
      <c r="R39" s="20"/>
    </row>
    <row r="40" spans="2:18" ht="20.25" customHeight="1" thickTop="1">
      <c r="B40" s="120"/>
      <c r="C40" s="121"/>
      <c r="D40" s="121"/>
      <c r="E40" s="71"/>
      <c r="F40" s="71" t="s">
        <v>84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20"/>
    </row>
    <row r="41" spans="2:18" ht="9.75" customHeight="1">
      <c r="B41" s="17"/>
      <c r="C41" s="18"/>
      <c r="D41" s="18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20"/>
    </row>
    <row r="42" spans="2:18" ht="15.75" customHeight="1">
      <c r="B42" s="17"/>
      <c r="C42" s="18"/>
      <c r="D42" s="18"/>
      <c r="E42" s="71"/>
      <c r="F42" s="78"/>
      <c r="G42" s="79" t="s">
        <v>81</v>
      </c>
      <c r="H42" s="80"/>
      <c r="I42" s="71"/>
      <c r="J42" s="71"/>
      <c r="K42" s="71"/>
      <c r="L42" s="71"/>
      <c r="M42" s="71"/>
      <c r="N42" s="71"/>
      <c r="O42" s="71"/>
      <c r="P42" s="71"/>
      <c r="Q42" s="71"/>
      <c r="R42" s="20"/>
    </row>
    <row r="43" spans="2:18" ht="15.75" customHeight="1" thickBot="1">
      <c r="B43" s="17"/>
      <c r="C43" s="18"/>
      <c r="D43" s="18"/>
      <c r="E43" s="71"/>
      <c r="F43" s="76"/>
      <c r="G43" s="76" t="s">
        <v>82</v>
      </c>
      <c r="H43" s="77">
        <v>16</v>
      </c>
      <c r="I43" s="83" t="s">
        <v>85</v>
      </c>
      <c r="J43" s="81"/>
      <c r="K43" s="81" t="s">
        <v>80</v>
      </c>
      <c r="L43" s="82">
        <v>5</v>
      </c>
      <c r="M43" s="83" t="s">
        <v>86</v>
      </c>
      <c r="N43" s="6"/>
      <c r="O43" s="6" t="s">
        <v>18</v>
      </c>
      <c r="P43" s="7">
        <v>6.3103125</v>
      </c>
      <c r="Q43" s="83" t="s">
        <v>87</v>
      </c>
      <c r="R43" s="20"/>
    </row>
    <row r="44" spans="2:18" ht="15.75" customHeight="1" thickTop="1">
      <c r="B44" s="17"/>
      <c r="C44" s="18"/>
      <c r="D44" s="18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20"/>
    </row>
    <row r="45" spans="2:18" ht="15.75" customHeight="1">
      <c r="B45" s="17"/>
      <c r="C45" s="18"/>
      <c r="D45" s="18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20"/>
    </row>
    <row r="46" spans="2:18" ht="15.75" customHeight="1" thickBot="1">
      <c r="B46" s="17"/>
      <c r="C46" s="18"/>
      <c r="D46" s="18"/>
      <c r="E46" s="71"/>
      <c r="F46" s="71"/>
      <c r="G46" s="71"/>
      <c r="H46" s="71"/>
      <c r="I46" s="71"/>
      <c r="J46" s="71"/>
      <c r="K46" s="71"/>
      <c r="L46" s="71"/>
      <c r="M46" s="68" t="s">
        <v>66</v>
      </c>
      <c r="N46" s="21"/>
      <c r="O46" s="21"/>
      <c r="P46" s="71"/>
      <c r="Q46" s="71"/>
      <c r="R46" s="20"/>
    </row>
    <row r="47" spans="2:18" ht="15.75" customHeight="1" thickTop="1">
      <c r="B47" s="17"/>
      <c r="C47" s="18"/>
      <c r="D47" s="18"/>
      <c r="E47" s="71"/>
      <c r="F47" s="71"/>
      <c r="G47" s="71"/>
      <c r="H47" s="71"/>
      <c r="I47" s="71"/>
      <c r="J47" s="71"/>
      <c r="K47" s="71"/>
      <c r="L47" s="71"/>
      <c r="M47" s="11" t="s">
        <v>17</v>
      </c>
      <c r="N47" s="25" t="s">
        <v>67</v>
      </c>
      <c r="O47" s="25"/>
      <c r="P47" s="71"/>
      <c r="Q47" s="71"/>
      <c r="R47" s="20"/>
    </row>
    <row r="48" spans="2:18" ht="15.75" customHeight="1" thickBot="1">
      <c r="B48" s="17"/>
      <c r="C48" s="18"/>
      <c r="D48" s="18"/>
      <c r="E48" s="71"/>
      <c r="F48" s="71"/>
      <c r="G48" s="71"/>
      <c r="H48" s="71"/>
      <c r="I48" s="71"/>
      <c r="J48" s="71"/>
      <c r="K48" s="71"/>
      <c r="L48" s="71"/>
      <c r="M48" s="72">
        <v>6.3103125</v>
      </c>
      <c r="N48" s="22" t="s">
        <v>46</v>
      </c>
      <c r="O48" s="22"/>
      <c r="P48" s="71"/>
      <c r="Q48" s="71"/>
      <c r="R48" s="20"/>
    </row>
    <row r="49" spans="2:18" ht="15.75" customHeight="1" thickTop="1">
      <c r="B49" s="17"/>
      <c r="C49" s="18"/>
      <c r="D49" s="18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20"/>
    </row>
    <row r="50" spans="2:18" ht="15.7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0"/>
    </row>
    <row r="51" spans="2:18" ht="15.75" customHeight="1">
      <c r="B51" s="123" t="s">
        <v>98</v>
      </c>
      <c r="C51" s="124"/>
      <c r="D51" s="12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20"/>
    </row>
    <row r="52" spans="2:18" ht="15.75" customHeight="1">
      <c r="B52" s="123"/>
      <c r="C52" s="124"/>
      <c r="D52" s="124"/>
      <c r="E52" s="71"/>
      <c r="F52" s="68" t="s">
        <v>99</v>
      </c>
      <c r="G52" s="71"/>
      <c r="H52" s="71" t="s">
        <v>100</v>
      </c>
      <c r="I52" s="71"/>
      <c r="J52" s="71"/>
      <c r="K52" s="71"/>
      <c r="L52" s="71"/>
      <c r="M52" s="71"/>
      <c r="N52" s="71"/>
      <c r="O52" s="71"/>
      <c r="P52" s="71"/>
      <c r="Q52" s="71"/>
      <c r="R52" s="20"/>
    </row>
    <row r="53" spans="2:18" ht="15.75" customHeight="1">
      <c r="B53" s="123"/>
      <c r="C53" s="124"/>
      <c r="D53" s="12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20"/>
    </row>
    <row r="54" spans="2:18" ht="15.7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0"/>
    </row>
    <row r="55" spans="2:18" ht="15.75">
      <c r="B55" s="17" t="s">
        <v>19</v>
      </c>
      <c r="C55" s="18"/>
      <c r="D55" s="18"/>
      <c r="E55" s="119" t="s">
        <v>20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20"/>
    </row>
    <row r="56" spans="2:18" ht="15.75">
      <c r="B56" s="17"/>
      <c r="C56" s="18"/>
      <c r="D56" s="18"/>
      <c r="E56" s="119" t="s">
        <v>21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20"/>
    </row>
    <row r="57" spans="2:18" ht="15.75">
      <c r="B57" s="17"/>
      <c r="C57" s="18"/>
      <c r="D57" s="18"/>
      <c r="E57" s="119" t="s">
        <v>22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20"/>
    </row>
    <row r="58" spans="2:18" ht="29.25" customHeight="1">
      <c r="B58" s="17"/>
      <c r="C58" s="18"/>
      <c r="D58" s="18"/>
      <c r="E58" s="119" t="s">
        <v>23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20"/>
    </row>
    <row r="59" spans="2:18" ht="15.75">
      <c r="B59" s="17"/>
      <c r="C59" s="18"/>
      <c r="D59" s="18"/>
      <c r="E59" s="119" t="s">
        <v>24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20"/>
    </row>
    <row r="60" spans="2:18" ht="15.75">
      <c r="B60" s="17"/>
      <c r="C60" s="18"/>
      <c r="D60" s="18"/>
      <c r="E60" s="119" t="s">
        <v>25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20"/>
    </row>
    <row r="61" spans="2:18" ht="15.75">
      <c r="B61" s="17"/>
      <c r="C61" s="18"/>
      <c r="D61" s="18"/>
      <c r="E61" s="119" t="s">
        <v>26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20"/>
    </row>
    <row r="62" spans="2:18" ht="15" customHeight="1">
      <c r="B62" s="17"/>
      <c r="C62" s="18"/>
      <c r="D62" s="1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</row>
    <row r="63" spans="2:18" ht="15.7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0"/>
    </row>
    <row r="64" spans="2:18" ht="19.5" customHeight="1">
      <c r="B64" s="17" t="s">
        <v>27</v>
      </c>
      <c r="C64" s="18"/>
      <c r="D64" s="18"/>
      <c r="E64" s="122" t="s">
        <v>28</v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20"/>
    </row>
    <row r="65" spans="2:18" ht="31.5" customHeight="1">
      <c r="B65" s="17"/>
      <c r="C65" s="18"/>
      <c r="D65" s="18"/>
      <c r="E65" s="119" t="s">
        <v>29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20"/>
    </row>
    <row r="66" spans="2:18" ht="22.5" customHeight="1">
      <c r="B66" s="17"/>
      <c r="C66" s="18"/>
      <c r="D66" s="18"/>
      <c r="E66" s="122" t="s">
        <v>30</v>
      </c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20"/>
    </row>
    <row r="67" spans="2:18" ht="15" customHeight="1" thickBot="1">
      <c r="B67" s="17"/>
      <c r="C67" s="18"/>
      <c r="D67" s="18"/>
      <c r="E67" s="21"/>
      <c r="F67" s="53" t="s">
        <v>44</v>
      </c>
      <c r="G67" s="54">
        <f>LEN(F67)</f>
        <v>398</v>
      </c>
      <c r="H67" s="55" t="s">
        <v>31</v>
      </c>
      <c r="I67" s="55" t="str">
        <f>IF(LEN(F67)&gt;255," STOP 255 caractères maxi "&amp;(LEN(F67)-255)&amp;" caractères de trop.","")</f>
        <v> STOP 255 caractères maxi 143 caractères de trop.</v>
      </c>
      <c r="J67" s="55"/>
      <c r="K67" s="55"/>
      <c r="L67" s="56"/>
      <c r="M67" s="21"/>
      <c r="N67" s="27"/>
      <c r="O67" s="21"/>
      <c r="P67" s="21"/>
      <c r="Q67" s="21"/>
      <c r="R67" s="20"/>
    </row>
    <row r="68" spans="2:18" ht="15" customHeight="1">
      <c r="B68" s="17"/>
      <c r="C68" s="18"/>
      <c r="D68" s="18"/>
      <c r="E68" s="28"/>
      <c r="F68" s="57"/>
      <c r="G68" s="58"/>
      <c r="H68" s="54" t="str">
        <f>IF(G67&lt;255,"","répartissez votre texte sur")</f>
        <v>répartissez votre texte sur</v>
      </c>
      <c r="I68" s="59">
        <f>IF(G67&lt;255,"OK moins de 255",G67/255)</f>
        <v>1.5607843137254902</v>
      </c>
      <c r="J68" s="59"/>
      <c r="K68" s="59"/>
      <c r="L68" s="55"/>
      <c r="M68" s="55" t="str">
        <f>IF(G67&lt;255,"","lignes différentes")</f>
        <v>lignes différentes</v>
      </c>
      <c r="N68" s="27"/>
      <c r="O68" s="21"/>
      <c r="P68" s="21"/>
      <c r="Q68" s="21"/>
      <c r="R68" s="20"/>
    </row>
    <row r="69" spans="2:18" ht="15" customHeight="1">
      <c r="B69" s="17"/>
      <c r="C69" s="18"/>
      <c r="D69" s="18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</row>
    <row r="70" spans="2:18" ht="15" customHeight="1">
      <c r="B70" s="17"/>
      <c r="C70" s="18"/>
      <c r="D70" s="18"/>
      <c r="E70" s="122" t="s">
        <v>32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20"/>
    </row>
    <row r="71" spans="2:18" ht="15" customHeight="1" thickBot="1">
      <c r="B71" s="17"/>
      <c r="C71" s="18"/>
      <c r="D71" s="18"/>
      <c r="E71" s="21"/>
      <c r="F71" s="53" t="s">
        <v>33</v>
      </c>
      <c r="G71" s="54">
        <f>LEN(F71)</f>
        <v>251</v>
      </c>
      <c r="H71" s="55" t="s">
        <v>31</v>
      </c>
      <c r="I71" s="55">
        <f>IF(LEN(F71)&gt;255," STOP 255 caractères maxi "&amp;(LEN(F71)-255)&amp;" caractères de trop.","")</f>
      </c>
      <c r="J71" s="55"/>
      <c r="K71" s="55"/>
      <c r="L71" s="56"/>
      <c r="M71" s="21"/>
      <c r="N71" s="27"/>
      <c r="O71" s="21"/>
      <c r="P71" s="21"/>
      <c r="Q71" s="21"/>
      <c r="R71" s="20"/>
    </row>
    <row r="72" spans="2:18" ht="15" customHeight="1">
      <c r="B72" s="17"/>
      <c r="C72" s="18"/>
      <c r="D72" s="18"/>
      <c r="E72" s="28"/>
      <c r="F72" s="57"/>
      <c r="G72" s="58"/>
      <c r="H72" s="54">
        <f>IF(G71&lt;255,"","répartissez votre texte sur")</f>
      </c>
      <c r="I72" s="59" t="str">
        <f>IF(G71&lt;255,"OK moins de 255",G71/255)</f>
        <v>OK moins de 255</v>
      </c>
      <c r="J72" s="59"/>
      <c r="K72" s="59"/>
      <c r="L72" s="55"/>
      <c r="M72" s="55">
        <f>IF(G71&lt;255,"","lignes différentes")</f>
      </c>
      <c r="N72" s="27"/>
      <c r="O72" s="21"/>
      <c r="P72" s="21"/>
      <c r="Q72" s="21"/>
      <c r="R72" s="20"/>
    </row>
    <row r="73" spans="2:18" ht="15" customHeight="1">
      <c r="B73" s="17"/>
      <c r="C73" s="18"/>
      <c r="D73" s="18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</row>
    <row r="74" spans="2:18" ht="15.7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0"/>
    </row>
    <row r="75" spans="2:18" ht="19.5" customHeight="1">
      <c r="B75" s="17" t="s">
        <v>34</v>
      </c>
      <c r="C75" s="18"/>
      <c r="D75" s="18"/>
      <c r="E75" s="119" t="s">
        <v>35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20"/>
    </row>
    <row r="76" spans="2:18" ht="17.25" customHeight="1">
      <c r="B76" s="17"/>
      <c r="C76" s="18"/>
      <c r="D76" s="18"/>
      <c r="E76" s="119" t="s">
        <v>36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0"/>
    </row>
    <row r="77" spans="2:18" ht="21.75" customHeight="1">
      <c r="B77" s="17"/>
      <c r="C77" s="18"/>
      <c r="D77" s="18"/>
      <c r="E77" s="29" t="s">
        <v>37</v>
      </c>
      <c r="F77" s="30"/>
      <c r="G77" s="30"/>
      <c r="H77" s="30"/>
      <c r="I77" s="24"/>
      <c r="J77" s="24"/>
      <c r="K77" s="24"/>
      <c r="L77" s="24"/>
      <c r="M77" s="24"/>
      <c r="N77" s="24"/>
      <c r="O77" s="24"/>
      <c r="P77" s="24"/>
      <c r="Q77" s="24"/>
      <c r="R77" s="20"/>
    </row>
    <row r="78" spans="2:18" ht="9.75" customHeight="1">
      <c r="B78" s="17"/>
      <c r="C78" s="18"/>
      <c r="D78" s="18"/>
      <c r="E78" s="26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0"/>
    </row>
    <row r="79" spans="2:18" ht="15.75" customHeight="1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20"/>
    </row>
    <row r="80" spans="2:18" ht="35.25" customHeight="1">
      <c r="B80" s="17" t="s">
        <v>38</v>
      </c>
      <c r="C80" s="18"/>
      <c r="D80" s="18"/>
      <c r="E80" s="117" t="s">
        <v>39</v>
      </c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20"/>
    </row>
    <row r="81" spans="2:18" s="36" customFormat="1" ht="21.75" customHeight="1">
      <c r="B81" s="17"/>
      <c r="C81" s="18"/>
      <c r="D81" s="18"/>
      <c r="E81" s="32" t="s">
        <v>40</v>
      </c>
      <c r="F81" s="33"/>
      <c r="G81" s="33"/>
      <c r="H81" s="33"/>
      <c r="I81" s="33"/>
      <c r="J81" s="33"/>
      <c r="K81" s="33"/>
      <c r="L81" s="33"/>
      <c r="M81" s="34"/>
      <c r="N81" s="34"/>
      <c r="O81" s="34"/>
      <c r="P81" s="34"/>
      <c r="Q81" s="34"/>
      <c r="R81" s="35"/>
    </row>
    <row r="82" spans="2:18" s="36" customFormat="1" ht="35.25" customHeight="1">
      <c r="B82" s="17"/>
      <c r="C82" s="18"/>
      <c r="D82" s="18"/>
      <c r="E82" s="118" t="s">
        <v>43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35"/>
    </row>
    <row r="83" spans="2:18" s="36" customFormat="1" ht="15.75" customHeight="1">
      <c r="B83" s="17"/>
      <c r="C83" s="18"/>
      <c r="D83" s="18"/>
      <c r="E83" s="37"/>
      <c r="F83" s="38" t="s">
        <v>41</v>
      </c>
      <c r="G83" s="37"/>
      <c r="H83" s="37"/>
      <c r="I83" s="37"/>
      <c r="J83" s="37"/>
      <c r="K83" s="37"/>
      <c r="L83" s="39"/>
      <c r="M83" s="40"/>
      <c r="N83" s="40"/>
      <c r="O83" s="40"/>
      <c r="P83" s="40"/>
      <c r="Q83" s="40"/>
      <c r="R83" s="35"/>
    </row>
    <row r="84" spans="2:18" s="36" customFormat="1" ht="6.75" customHeight="1">
      <c r="B84" s="17"/>
      <c r="C84" s="18"/>
      <c r="D84" s="18"/>
      <c r="E84" s="39"/>
      <c r="F84" s="41"/>
      <c r="G84" s="39"/>
      <c r="H84" s="39"/>
      <c r="I84" s="39"/>
      <c r="J84" s="39"/>
      <c r="K84" s="39"/>
      <c r="L84" s="39"/>
      <c r="M84" s="40"/>
      <c r="N84" s="40"/>
      <c r="O84" s="40"/>
      <c r="P84" s="40"/>
      <c r="Q84" s="40"/>
      <c r="R84" s="35"/>
    </row>
    <row r="85" spans="2:18" ht="21.75" customHeight="1">
      <c r="B85" s="17"/>
      <c r="C85" s="18"/>
      <c r="D85" s="18"/>
      <c r="E85" s="42" t="s">
        <v>42</v>
      </c>
      <c r="F85" s="37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20"/>
    </row>
    <row r="86" spans="2:18" ht="9" customHeight="1">
      <c r="B86" s="17"/>
      <c r="C86" s="18"/>
      <c r="D86" s="18"/>
      <c r="E86" s="44"/>
      <c r="F86" s="39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20"/>
    </row>
    <row r="87" spans="2:18" ht="15.75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</row>
  </sheetData>
  <sheetProtection/>
  <mergeCells count="20">
    <mergeCell ref="A2:R2"/>
    <mergeCell ref="E76:Q76"/>
    <mergeCell ref="E55:Q55"/>
    <mergeCell ref="E56:Q56"/>
    <mergeCell ref="E57:Q57"/>
    <mergeCell ref="E58:Q58"/>
    <mergeCell ref="E59:Q59"/>
    <mergeCell ref="E70:Q70"/>
    <mergeCell ref="E60:Q60"/>
    <mergeCell ref="E61:Q61"/>
    <mergeCell ref="G15:Q15"/>
    <mergeCell ref="E80:Q80"/>
    <mergeCell ref="E82:Q82"/>
    <mergeCell ref="E75:Q75"/>
    <mergeCell ref="B38:D40"/>
    <mergeCell ref="E64:Q64"/>
    <mergeCell ref="B30:D33"/>
    <mergeCell ref="B51:D53"/>
    <mergeCell ref="E65:Q65"/>
    <mergeCell ref="E66:Q66"/>
  </mergeCells>
  <hyperlinks>
    <hyperlink ref="F83" r:id="rId1" display="http://www.excel-downloads.com/forum/111720-space.html"/>
    <hyperlink ref="E85" r:id="rId2" display="http://www.excel-downloads.com/remository/Download/Professionnels/Planification-et-gestion-de-projets/SPACE.html"/>
    <hyperlink ref="E77" r:id="rId3" display="leboucher.joel@wanadoo.fr"/>
  </hyperlinks>
  <printOptions horizontalCentered="1"/>
  <pageMargins left="0.5905511811023623" right="0.3937007874015748" top="0.3937007874015748" bottom="0.3937007874015748" header="0" footer="0"/>
  <pageSetup horizontalDpi="300" verticalDpi="300" orientation="portrait" paperSize="9" scale="5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Zeros="0" tabSelected="1" zoomScaleSheetLayoutView="100" zoomScalePageLayoutView="0" workbookViewId="0" topLeftCell="A1">
      <selection activeCell="O14" sqref="O14"/>
    </sheetView>
  </sheetViews>
  <sheetFormatPr defaultColWidth="11.421875" defaultRowHeight="12.75"/>
  <cols>
    <col min="1" max="1" width="1.421875" style="87" customWidth="1"/>
    <col min="2" max="2" width="23.7109375" style="87" customWidth="1"/>
    <col min="3" max="4" width="7.7109375" style="87" customWidth="1"/>
    <col min="5" max="5" width="5.7109375" style="87" customWidth="1"/>
    <col min="6" max="6" width="7.7109375" style="87" customWidth="1"/>
    <col min="7" max="11" width="16.7109375" style="87" customWidth="1"/>
    <col min="12" max="12" width="2.28125" style="87" customWidth="1"/>
    <col min="13" max="13" width="13.28125" style="87" customWidth="1"/>
    <col min="14" max="16384" width="11.421875" style="87" customWidth="1"/>
  </cols>
  <sheetData>
    <row r="1" s="86" customFormat="1" ht="9.75" customHeight="1"/>
    <row r="2" spans="2:11" s="86" customFormat="1" ht="18">
      <c r="B2" s="89" t="s">
        <v>101</v>
      </c>
      <c r="C2" s="90"/>
      <c r="D2" s="90"/>
      <c r="E2" s="90"/>
      <c r="F2" s="91"/>
      <c r="G2" s="91"/>
      <c r="H2" s="91" t="s">
        <v>102</v>
      </c>
      <c r="I2" s="92">
        <v>2.1</v>
      </c>
      <c r="J2" s="127" t="s">
        <v>103</v>
      </c>
      <c r="K2" s="128"/>
    </row>
    <row r="3" spans="2:11" s="86" customFormat="1" ht="12" customHeight="1">
      <c r="B3" s="93" t="s">
        <v>104</v>
      </c>
      <c r="C3" s="94" t="s">
        <v>105</v>
      </c>
      <c r="D3" s="94"/>
      <c r="E3" s="94" t="s">
        <v>106</v>
      </c>
      <c r="F3" s="95"/>
      <c r="G3" s="95" t="s">
        <v>107</v>
      </c>
      <c r="H3" s="96"/>
      <c r="I3" s="97" t="s">
        <v>108</v>
      </c>
      <c r="J3" s="98">
        <v>39792</v>
      </c>
      <c r="K3" s="99" t="s">
        <v>109</v>
      </c>
    </row>
    <row r="4" spans="2:11" s="86" customFormat="1" ht="12" customHeight="1">
      <c r="B4" s="100" t="s">
        <v>110</v>
      </c>
      <c r="C4" s="101" t="s">
        <v>111</v>
      </c>
      <c r="D4" s="102"/>
      <c r="E4" s="102"/>
      <c r="F4" s="97" t="s">
        <v>112</v>
      </c>
      <c r="G4" s="102" t="s">
        <v>97</v>
      </c>
      <c r="H4" s="102"/>
      <c r="I4" s="97" t="s">
        <v>113</v>
      </c>
      <c r="J4" s="103" t="s">
        <v>125</v>
      </c>
      <c r="K4" s="104" t="s">
        <v>114</v>
      </c>
    </row>
    <row r="5" spans="2:11" s="86" customFormat="1" ht="23.25">
      <c r="B5" s="105"/>
      <c r="C5" s="106" t="s">
        <v>115</v>
      </c>
      <c r="D5" s="107"/>
      <c r="E5" s="129" t="s">
        <v>7</v>
      </c>
      <c r="F5" s="129"/>
      <c r="G5" s="129"/>
      <c r="H5" s="129"/>
      <c r="I5" s="129"/>
      <c r="J5" s="129"/>
      <c r="K5" s="108" t="s">
        <v>0</v>
      </c>
    </row>
    <row r="6" spans="2:11" s="86" customFormat="1" ht="18" customHeight="1">
      <c r="B6" s="105"/>
      <c r="C6" s="106" t="s">
        <v>116</v>
      </c>
      <c r="D6" s="109"/>
      <c r="E6" s="130" t="s">
        <v>4</v>
      </c>
      <c r="F6" s="130"/>
      <c r="G6" s="130"/>
      <c r="H6" s="130"/>
      <c r="I6" s="130"/>
      <c r="J6" s="130"/>
      <c r="K6" s="110" t="s">
        <v>117</v>
      </c>
    </row>
    <row r="7" spans="2:11" s="86" customFormat="1" ht="18" customHeight="1">
      <c r="B7" s="111"/>
      <c r="C7" s="112" t="s">
        <v>118</v>
      </c>
      <c r="D7" s="113"/>
      <c r="E7" s="131" t="s">
        <v>119</v>
      </c>
      <c r="F7" s="131"/>
      <c r="G7" s="131"/>
      <c r="H7" s="131"/>
      <c r="I7" s="131"/>
      <c r="J7" s="114" t="str">
        <f ca="1">MID(CELL("filename",J7),FIND("[",CELL("filename",J7)),300)</f>
        <v>[re-cuisson-viandes-afpa-2004.xls]CUISSON DES VIANDES 2</v>
      </c>
      <c r="K7" s="115"/>
    </row>
    <row r="8" s="86" customFormat="1" ht="10.5" customHeight="1"/>
    <row r="9" spans="2:11" ht="39.75" customHeight="1">
      <c r="B9" s="126" t="s">
        <v>2</v>
      </c>
      <c r="C9" s="126"/>
      <c r="D9" s="126"/>
      <c r="E9" s="126"/>
      <c r="F9" s="126" t="s">
        <v>8</v>
      </c>
      <c r="G9" s="126"/>
      <c r="H9" s="126" t="s">
        <v>9</v>
      </c>
      <c r="I9" s="126"/>
      <c r="J9" s="126" t="s">
        <v>1</v>
      </c>
      <c r="K9" s="126"/>
    </row>
    <row r="10" spans="2:11" ht="39.75" customHeight="1">
      <c r="B10" s="126" t="s">
        <v>10</v>
      </c>
      <c r="C10" s="126"/>
      <c r="D10" s="126"/>
      <c r="E10" s="126"/>
      <c r="F10" s="126">
        <v>10</v>
      </c>
      <c r="G10" s="126"/>
      <c r="H10" s="126">
        <v>10</v>
      </c>
      <c r="I10" s="126"/>
      <c r="J10" s="126">
        <v>10</v>
      </c>
      <c r="K10" s="126"/>
    </row>
    <row r="11" spans="2:11" ht="39.75" customHeight="1">
      <c r="B11" s="126" t="s">
        <v>5</v>
      </c>
      <c r="C11" s="126"/>
      <c r="D11" s="126"/>
      <c r="E11" s="126"/>
      <c r="F11" s="126">
        <v>2.5</v>
      </c>
      <c r="G11" s="126"/>
      <c r="H11" s="126">
        <v>5</v>
      </c>
      <c r="I11" s="126"/>
      <c r="J11" s="126">
        <v>2.5</v>
      </c>
      <c r="K11" s="126"/>
    </row>
    <row r="12" spans="2:11" ht="39.75" customHeight="1">
      <c r="B12" s="126" t="s">
        <v>6</v>
      </c>
      <c r="C12" s="126"/>
      <c r="D12" s="126"/>
      <c r="E12" s="126"/>
      <c r="F12" s="126">
        <v>40</v>
      </c>
      <c r="G12" s="126"/>
      <c r="H12" s="126" t="s">
        <v>11</v>
      </c>
      <c r="I12" s="126"/>
      <c r="J12" s="126">
        <v>40</v>
      </c>
      <c r="K12" s="126"/>
    </row>
    <row r="13" spans="2:11" ht="39.75" customHeight="1">
      <c r="B13" s="126" t="s">
        <v>12</v>
      </c>
      <c r="C13" s="126"/>
      <c r="D13" s="126"/>
      <c r="E13" s="126"/>
      <c r="F13" s="126">
        <v>2</v>
      </c>
      <c r="G13" s="126"/>
      <c r="H13" s="126" t="s">
        <v>13</v>
      </c>
      <c r="I13" s="126"/>
      <c r="J13" s="126">
        <v>3</v>
      </c>
      <c r="K13" s="126"/>
    </row>
    <row r="14" spans="2:11" ht="39.75" customHeight="1">
      <c r="B14" s="126" t="s">
        <v>14</v>
      </c>
      <c r="C14" s="126"/>
      <c r="D14" s="126"/>
      <c r="E14" s="126"/>
      <c r="F14" s="126">
        <v>1</v>
      </c>
      <c r="G14" s="126"/>
      <c r="H14" s="126">
        <v>1.5</v>
      </c>
      <c r="I14" s="126"/>
      <c r="J14" s="126">
        <v>1</v>
      </c>
      <c r="K14" s="126"/>
    </row>
    <row r="15" spans="2:11" ht="39.75" customHeight="1">
      <c r="B15" s="126" t="s">
        <v>15</v>
      </c>
      <c r="C15" s="126"/>
      <c r="D15" s="126"/>
      <c r="E15" s="126"/>
      <c r="F15" s="126">
        <v>1</v>
      </c>
      <c r="G15" s="126"/>
      <c r="H15" s="126">
        <v>1</v>
      </c>
      <c r="I15" s="126"/>
      <c r="J15" s="126">
        <v>1</v>
      </c>
      <c r="K15" s="126"/>
    </row>
    <row r="16" spans="2:12" ht="12.7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16"/>
    </row>
    <row r="17" spans="2:11" ht="12.75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 ht="12.75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 ht="12.75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 ht="12.75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 ht="12.75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 ht="12.75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 ht="12.75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 ht="12.75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 ht="12.75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 ht="12.75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 ht="12.75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 ht="12.75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 ht="12.75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 ht="12.75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 ht="12.75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 ht="12.75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 ht="12.75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 ht="12.75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 ht="12.75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 ht="12.75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 ht="12.75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 ht="12.75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 ht="12.75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 ht="12.75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 ht="12.75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 ht="12.75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 ht="12.75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 ht="12.75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 ht="12.75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 ht="12.75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 ht="12.75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 ht="12.75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 ht="12.75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 ht="12.75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 ht="12.75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 ht="12.75"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32">
    <mergeCell ref="B15:E15"/>
    <mergeCell ref="F15:G15"/>
    <mergeCell ref="H15:I15"/>
    <mergeCell ref="J15:K15"/>
    <mergeCell ref="B14:E14"/>
    <mergeCell ref="F14:G14"/>
    <mergeCell ref="H14:I14"/>
    <mergeCell ref="J14:K14"/>
    <mergeCell ref="B13:E13"/>
    <mergeCell ref="F13:G13"/>
    <mergeCell ref="H13:I13"/>
    <mergeCell ref="J13:K13"/>
    <mergeCell ref="B12:E12"/>
    <mergeCell ref="F12:G12"/>
    <mergeCell ref="H12:I12"/>
    <mergeCell ref="J12:K12"/>
    <mergeCell ref="B11:E11"/>
    <mergeCell ref="F11:G11"/>
    <mergeCell ref="H11:I11"/>
    <mergeCell ref="J11:K11"/>
    <mergeCell ref="B10:E10"/>
    <mergeCell ref="F10:G10"/>
    <mergeCell ref="H10:I10"/>
    <mergeCell ref="J10:K10"/>
    <mergeCell ref="B9:E9"/>
    <mergeCell ref="F9:G9"/>
    <mergeCell ref="H9:I9"/>
    <mergeCell ref="J9:K9"/>
    <mergeCell ref="J2:K2"/>
    <mergeCell ref="E5:J5"/>
    <mergeCell ref="E6:J6"/>
    <mergeCell ref="E7:I7"/>
  </mergeCells>
  <printOptions horizontalCentered="1"/>
  <pageMargins left="0.5902777777777778" right="0.19652777777777777" top="0.39375" bottom="0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Joel Leboucher</cp:lastModifiedBy>
  <cp:lastPrinted>2011-02-13T10:49:25Z</cp:lastPrinted>
  <dcterms:created xsi:type="dcterms:W3CDTF">2004-11-22T10:56:38Z</dcterms:created>
  <dcterms:modified xsi:type="dcterms:W3CDTF">2017-10-21T16:23:57Z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